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X:\Exploit\Cdes en cours\A3875-EPSM Finistere Sud Clinique 9 QUIMPER\A3875-3 ETUDE\EKUM\Phase DCE - Lot Désamiantage - Curage - Déconstruction\DCEFINAL Désamiantage\Annexes\Annexe 9 - DPGF\"/>
    </mc:Choice>
  </mc:AlternateContent>
  <xr:revisionPtr revIDLastSave="0" documentId="13_ncr:1_{ED3883CD-4B45-4A01-A6FF-018E4052C840}" xr6:coauthVersionLast="47" xr6:coauthVersionMax="47" xr10:uidLastSave="{00000000-0000-0000-0000-000000000000}"/>
  <bookViews>
    <workbookView xWindow="-108" yWindow="-108" windowWidth="23256" windowHeight="13896" xr2:uid="{00000000-000D-0000-FFFF-FFFF00000000}"/>
  </bookViews>
  <sheets>
    <sheet name="A3875 - CLINIQUE 9 - Désamiant" sheetId="7" r:id="rId1"/>
  </sheets>
  <definedNames>
    <definedName name="_xlnm.Print_Titles" localSheetId="0">'A3875 - CLINIQUE 9 - Désamiant'!$1:$4</definedName>
    <definedName name="_xlnm.Print_Area" localSheetId="0">'A3875 - CLINIQUE 9 - Désamiant'!$A$1:$G$251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7" l="1"/>
  <c r="G100" i="7" l="1"/>
  <c r="G161" i="7"/>
  <c r="G233" i="7"/>
  <c r="G234" i="7"/>
  <c r="G175" i="7"/>
  <c r="G174" i="7"/>
  <c r="G176" i="7" s="1"/>
  <c r="G130" i="7" l="1"/>
  <c r="B246" i="7" l="1"/>
  <c r="G159" i="7"/>
  <c r="G225" i="7"/>
  <c r="G220" i="7"/>
  <c r="G221" i="7"/>
  <c r="G222" i="7"/>
  <c r="G223" i="7"/>
  <c r="G224" i="7"/>
  <c r="G226" i="7"/>
  <c r="B247" i="7"/>
  <c r="B243" i="7"/>
  <c r="B244" i="7"/>
  <c r="B245" i="7"/>
  <c r="G215" i="7"/>
  <c r="G214" i="7"/>
  <c r="G219" i="7"/>
  <c r="G33" i="7"/>
  <c r="G34" i="7"/>
  <c r="G35" i="7"/>
  <c r="G98" i="7"/>
  <c r="G129" i="7"/>
  <c r="G114" i="7"/>
  <c r="G56" i="7"/>
  <c r="G57" i="7"/>
  <c r="G58" i="7"/>
  <c r="G187" i="7"/>
  <c r="G170" i="7"/>
  <c r="G206" i="7"/>
  <c r="G205" i="7"/>
  <c r="G207" i="7" s="1"/>
  <c r="G201" i="7"/>
  <c r="G200" i="7"/>
  <c r="G202" i="7" s="1"/>
  <c r="G196" i="7"/>
  <c r="G195" i="7"/>
  <c r="G194" i="7"/>
  <c r="G193" i="7"/>
  <c r="G192" i="7"/>
  <c r="G191" i="7"/>
  <c r="G190" i="7"/>
  <c r="G189" i="7"/>
  <c r="G188" i="7"/>
  <c r="G186" i="7"/>
  <c r="G182" i="7"/>
  <c r="G181" i="7"/>
  <c r="G180" i="7"/>
  <c r="G179" i="7"/>
  <c r="G183" i="7" s="1"/>
  <c r="G169" i="7"/>
  <c r="G160" i="7"/>
  <c r="G92" i="7"/>
  <c r="G101" i="7" s="1"/>
  <c r="G153" i="7"/>
  <c r="G154" i="7"/>
  <c r="G155" i="7"/>
  <c r="G156" i="7"/>
  <c r="G157" i="7"/>
  <c r="G158" i="7"/>
  <c r="G123" i="7"/>
  <c r="G122" i="7"/>
  <c r="G126" i="7"/>
  <c r="G125" i="7"/>
  <c r="G68" i="7"/>
  <c r="G65" i="7"/>
  <c r="G32" i="7"/>
  <c r="B242" i="7"/>
  <c r="G239" i="7"/>
  <c r="G232" i="7"/>
  <c r="G236" i="7" s="1"/>
  <c r="G149" i="7"/>
  <c r="G148" i="7"/>
  <c r="G150" i="7" s="1"/>
  <c r="G144" i="7"/>
  <c r="G143" i="7"/>
  <c r="G142" i="7"/>
  <c r="G141" i="7"/>
  <c r="G140" i="7"/>
  <c r="G139" i="7"/>
  <c r="G138" i="7"/>
  <c r="G137" i="7"/>
  <c r="G136" i="7"/>
  <c r="G135" i="7"/>
  <c r="G131" i="7"/>
  <c r="G128" i="7"/>
  <c r="G127" i="7"/>
  <c r="G121" i="7"/>
  <c r="G120" i="7"/>
  <c r="G116" i="7"/>
  <c r="G115" i="7"/>
  <c r="G113" i="7"/>
  <c r="G117" i="7" s="1"/>
  <c r="G109" i="7"/>
  <c r="G108" i="7"/>
  <c r="G99" i="7"/>
  <c r="G97" i="7"/>
  <c r="G96" i="7"/>
  <c r="G95" i="7"/>
  <c r="G94" i="7"/>
  <c r="G93" i="7"/>
  <c r="G88" i="7"/>
  <c r="G87" i="7"/>
  <c r="G89" i="7" s="1"/>
  <c r="G83" i="7"/>
  <c r="G82" i="7"/>
  <c r="G81" i="7"/>
  <c r="G80" i="7"/>
  <c r="G79" i="7"/>
  <c r="G78" i="7"/>
  <c r="G77" i="7"/>
  <c r="G76" i="7"/>
  <c r="G75" i="7"/>
  <c r="G74" i="7"/>
  <c r="G70" i="7"/>
  <c r="G69" i="7"/>
  <c r="G67" i="7"/>
  <c r="G124" i="7"/>
  <c r="G66" i="7"/>
  <c r="G64" i="7"/>
  <c r="G63" i="7"/>
  <c r="G62" i="7"/>
  <c r="G55" i="7"/>
  <c r="G51" i="7"/>
  <c r="G50" i="7"/>
  <c r="G52" i="7" s="1"/>
  <c r="G40" i="7"/>
  <c r="G39" i="7"/>
  <c r="G41" i="7" s="1"/>
  <c r="G28" i="7"/>
  <c r="G27" i="7"/>
  <c r="G29" i="7" s="1"/>
  <c r="G23" i="7"/>
  <c r="G21" i="7"/>
  <c r="G24" i="7" s="1"/>
  <c r="G17" i="7"/>
  <c r="G16" i="7"/>
  <c r="G12" i="7"/>
  <c r="G11" i="7"/>
  <c r="G13" i="7" s="1"/>
  <c r="G110" i="7" l="1"/>
  <c r="G171" i="7"/>
  <c r="G36" i="7"/>
  <c r="G162" i="7"/>
  <c r="G132" i="7"/>
  <c r="G84" i="7"/>
  <c r="G59" i="7"/>
  <c r="G197" i="7"/>
  <c r="G71" i="7"/>
  <c r="G103" i="7" s="1"/>
  <c r="G145" i="7"/>
  <c r="G227" i="7"/>
  <c r="G18" i="7"/>
  <c r="G43" i="7" s="1"/>
  <c r="G216" i="7"/>
  <c r="G247" i="7"/>
  <c r="G164" i="7" l="1"/>
  <c r="G244" i="7" s="1"/>
  <c r="G209" i="7"/>
  <c r="G245" i="7" s="1"/>
  <c r="G229" i="7"/>
  <c r="G246" i="7"/>
  <c r="G242" i="7"/>
  <c r="G243" i="7"/>
  <c r="G249" i="7" l="1"/>
  <c r="G250" i="7" l="1"/>
  <c r="G251" i="7" s="1"/>
</calcChain>
</file>

<file path=xl/sharedStrings.xml><?xml version="1.0" encoding="utf-8"?>
<sst xmlns="http://schemas.openxmlformats.org/spreadsheetml/2006/main" count="591" uniqueCount="311">
  <si>
    <t>NATURE DES OPERATIONS</t>
  </si>
  <si>
    <t>U</t>
  </si>
  <si>
    <t>PU HT</t>
  </si>
  <si>
    <t>TOTAL HT</t>
  </si>
  <si>
    <t>DISPOSITIONS COMMUNES AUX DIFFERENTES ZONES</t>
  </si>
  <si>
    <t>1.1</t>
  </si>
  <si>
    <t>PREPARATION ADMINISTRATIVE</t>
  </si>
  <si>
    <t>1.1.1</t>
  </si>
  <si>
    <t>ens</t>
  </si>
  <si>
    <t>1.1.2</t>
  </si>
  <si>
    <t>Sous-total 1.1</t>
  </si>
  <si>
    <t>1.2</t>
  </si>
  <si>
    <t xml:space="preserve">TRAVAUX PREPARATOIRES </t>
  </si>
  <si>
    <t>1.2.1</t>
  </si>
  <si>
    <t>Sous-total 1.2</t>
  </si>
  <si>
    <t>1.3</t>
  </si>
  <si>
    <t>1.3.1</t>
  </si>
  <si>
    <t>T</t>
  </si>
  <si>
    <t>1.5</t>
  </si>
  <si>
    <t>1.5.1</t>
  </si>
  <si>
    <t>1.5.2</t>
  </si>
  <si>
    <t>DEMANTELEMENT DU CHANTIER</t>
  </si>
  <si>
    <t>SOUS TOTAL 1</t>
  </si>
  <si>
    <t xml:space="preserve">MET environnementale zone attenante </t>
  </si>
  <si>
    <t>Contrôle des rejets d'eau</t>
  </si>
  <si>
    <t>RECAPITULATIF</t>
  </si>
  <si>
    <t>Montant TTC</t>
  </si>
  <si>
    <t>2.1.1</t>
  </si>
  <si>
    <t>2.1.3</t>
  </si>
  <si>
    <t>1.3.2</t>
  </si>
  <si>
    <t>2.2.1</t>
  </si>
  <si>
    <t>2.2.2</t>
  </si>
  <si>
    <t>2.2.4</t>
  </si>
  <si>
    <t>forfait</t>
  </si>
  <si>
    <t>Sous-total 1.3</t>
  </si>
  <si>
    <t>Sous-total 1.5</t>
  </si>
  <si>
    <t>Approvisionnement du chantier en matériels et équipements</t>
  </si>
  <si>
    <t>DPGF</t>
  </si>
  <si>
    <t>1.4</t>
  </si>
  <si>
    <t>1.4.1</t>
  </si>
  <si>
    <t>1.4.2</t>
  </si>
  <si>
    <t>Sous-total 1.4</t>
  </si>
  <si>
    <t>2.1.2</t>
  </si>
  <si>
    <t>Démantèlement de la base vie et de la zone de stockage de déchets</t>
  </si>
  <si>
    <t>MET base vie</t>
  </si>
  <si>
    <t>Contrôle visuel interne des surfaces traitées</t>
  </si>
  <si>
    <t>MET sur opérateur</t>
  </si>
  <si>
    <t>MET sas personnel</t>
  </si>
  <si>
    <t>2.1.1.1</t>
  </si>
  <si>
    <t>Sous-total 2.1.1</t>
  </si>
  <si>
    <t>2.1.2.1</t>
  </si>
  <si>
    <t>Sous-total 2.1.2</t>
  </si>
  <si>
    <t>SOUS TOTAL 2.1</t>
  </si>
  <si>
    <t>m²</t>
  </si>
  <si>
    <t>2.2.1.1</t>
  </si>
  <si>
    <t>2.2.2.1</t>
  </si>
  <si>
    <t>2.2.2.2</t>
  </si>
  <si>
    <t>2.2.4.1</t>
  </si>
  <si>
    <t>2.2.4.2</t>
  </si>
  <si>
    <t>Sous-total 2.2.1</t>
  </si>
  <si>
    <t>Sous-total 2.2.2</t>
  </si>
  <si>
    <t>Sous-total 2.2.4</t>
  </si>
  <si>
    <t>SOUS TOTAL 2.2</t>
  </si>
  <si>
    <t xml:space="preserve">SOUMISSIONNAIRE : </t>
  </si>
  <si>
    <t>Transport vers installation de stockage de déchets dangereux (ISDD)</t>
  </si>
  <si>
    <t>Traitement par installation de stockage de déchets dangereux (ISDD)</t>
  </si>
  <si>
    <t>Qté ENT</t>
  </si>
  <si>
    <t>Démantèlement des installations de chantier - Evacuation des matériels et équipements</t>
  </si>
  <si>
    <t>2.1.1.2</t>
  </si>
  <si>
    <t>2.1.3.2</t>
  </si>
  <si>
    <t>Sous-total 2.1.3</t>
  </si>
  <si>
    <t>2.2.3</t>
  </si>
  <si>
    <t>2.2.3.1</t>
  </si>
  <si>
    <t>2.2.3.2</t>
  </si>
  <si>
    <t>Nettoyage fin de l'ensemble des surfaces</t>
  </si>
  <si>
    <t>1.2.2</t>
  </si>
  <si>
    <t>INSTALLATIONS DE CHANTIER</t>
  </si>
  <si>
    <t>Contrôles</t>
  </si>
  <si>
    <t>Préparation administrative, réunions, calage opération</t>
  </si>
  <si>
    <t>2.1.3.3</t>
  </si>
  <si>
    <t>Mise en place des extracteurs d'air, entrées d'air, contrôleur de dépression et réalisation du test de fumée.</t>
  </si>
  <si>
    <t>MET sortie extracteur</t>
  </si>
  <si>
    <t>MET sas Déchets</t>
  </si>
  <si>
    <t>2.1.3.1</t>
  </si>
  <si>
    <t>2.1.3.4</t>
  </si>
  <si>
    <t>2.1.3.5</t>
  </si>
  <si>
    <t>MET Libératoires</t>
  </si>
  <si>
    <t>2.2.1.2</t>
  </si>
  <si>
    <t>2.1.4</t>
  </si>
  <si>
    <t>2.1.4.1</t>
  </si>
  <si>
    <t>2.1.4.2</t>
  </si>
  <si>
    <t>2.1.4.3</t>
  </si>
  <si>
    <t>2.1.4.4</t>
  </si>
  <si>
    <t>2.1.4.5</t>
  </si>
  <si>
    <t>2.1.4.6</t>
  </si>
  <si>
    <t>2.1.4.7</t>
  </si>
  <si>
    <t>2.1.4.8</t>
  </si>
  <si>
    <t>2.1.4.9</t>
  </si>
  <si>
    <t>Sous-total 2.1.4</t>
  </si>
  <si>
    <t>TRAITEMENT DES DECHETS AMIANTE</t>
  </si>
  <si>
    <t>Travaux préparatoires</t>
  </si>
  <si>
    <t>Mise en place des Sas de décontamination Personnel et matériel nécessaires pour le traitement des MCA + zone d'approche</t>
  </si>
  <si>
    <t xml:space="preserve">Calfeutrement des ouvertures </t>
  </si>
  <si>
    <t>Travaux de retrait des MCA</t>
  </si>
  <si>
    <t>2.2.4.3</t>
  </si>
  <si>
    <t>2.2.4.4</t>
  </si>
  <si>
    <t>2.2.4.5</t>
  </si>
  <si>
    <t>2.2.4.6</t>
  </si>
  <si>
    <t>2.2.4.7</t>
  </si>
  <si>
    <t>2.2.4.8</t>
  </si>
  <si>
    <t>2.2.4.9</t>
  </si>
  <si>
    <t>Retrait des menuiseries avec mastics vitriers amiantés</t>
  </si>
  <si>
    <t>PM</t>
  </si>
  <si>
    <t>SOUS TOTAL 3</t>
  </si>
  <si>
    <t>3.1</t>
  </si>
  <si>
    <t>Travaux</t>
  </si>
  <si>
    <t>3.2</t>
  </si>
  <si>
    <t>3.2.2</t>
  </si>
  <si>
    <t>Sous-total 3.1</t>
  </si>
  <si>
    <t>Sous-total 3.2</t>
  </si>
  <si>
    <t>PM1</t>
  </si>
  <si>
    <t>MET Fin de Travaux</t>
  </si>
  <si>
    <t>2.1.3.6</t>
  </si>
  <si>
    <t>mL</t>
  </si>
  <si>
    <t>Sous-total 2.2.3</t>
  </si>
  <si>
    <t>Démantèlement des zones (nettoyage et évacuation du matériel et du confinement...)</t>
  </si>
  <si>
    <t>Démantèlement des installations de sas d'approche de la zone</t>
  </si>
  <si>
    <t>Démantèlement de la zone</t>
  </si>
  <si>
    <t>2.2.5</t>
  </si>
  <si>
    <t>2.2.5.1</t>
  </si>
  <si>
    <t>2.2.5.2</t>
  </si>
  <si>
    <t>Sous-total 2.2.5</t>
  </si>
  <si>
    <t>2.1.5</t>
  </si>
  <si>
    <t>2.1.5.1</t>
  </si>
  <si>
    <t>2.1.5.2</t>
  </si>
  <si>
    <t>Sous-total 2.1.5</t>
  </si>
  <si>
    <t>2.2.3.3</t>
  </si>
  <si>
    <t>Retrait des conduits enterrés amiantés (Ce prix comprend toutes les installations nécessaires au retrait des conduits enterrés découverts (EPI, EPC…), la métrologie associée, le retrait des conduits et leur élimination en ISDND).</t>
  </si>
  <si>
    <t xml:space="preserve">EPSM QUIMPER - BÂTIMENT "CLINIQUE 9"
Désamiantage / Déplombage / Curage &amp; Déconstruction </t>
  </si>
  <si>
    <t>Travaux préparatoires - Moyens de décontamination et équipements divers + Curage Rouge</t>
  </si>
  <si>
    <t>Travaux préparatoires et Curage Vert</t>
  </si>
  <si>
    <t xml:space="preserve">Retrait des cloisons Placoplatres avec enduits de lissage amiantés </t>
  </si>
  <si>
    <t>Retrait de la colle de faïence amiantée</t>
  </si>
  <si>
    <t>Retrait de la colle de plinthe amiantée</t>
  </si>
  <si>
    <t>2.1.3.7</t>
  </si>
  <si>
    <t>2.1.3.8</t>
  </si>
  <si>
    <t>2.1.6</t>
  </si>
  <si>
    <t>Curage derniers éléments et déconstruction</t>
  </si>
  <si>
    <t>2.1.6.1</t>
  </si>
  <si>
    <t>2.1.6.2</t>
  </si>
  <si>
    <t>2.1.6.3</t>
  </si>
  <si>
    <t>2.1.6.4</t>
  </si>
  <si>
    <t>Sous-total 2.1.6</t>
  </si>
  <si>
    <t>Mesures d'empoussièrement Etats Initiaux Zone de travaux Aile Sud et Aile Nord</t>
  </si>
  <si>
    <t>2.1.4.10</t>
  </si>
  <si>
    <t>Retrait des sols non retirés lors des travaux de désamiantage (Lés plastique, carrelage…) et évacuation des déchets en centre agréés</t>
  </si>
  <si>
    <t>Curage "Vert" des éléments du RDC et R+1 et évacuation des déchets en centres agréés (FP et Réseaux plenums, mobiliers…)</t>
  </si>
  <si>
    <t>Curage "Vert" des éléments du RDJ, RDC et R+1 et évacuation des déchets en centres agréés (FP et Réseaux plenums, mobiliers…), tri sélectif et évacuation en filières agréées</t>
  </si>
  <si>
    <t>2.2.2.3</t>
  </si>
  <si>
    <t>2.2.3.4</t>
  </si>
  <si>
    <t>2.2.3.5</t>
  </si>
  <si>
    <t>2.2.3.6</t>
  </si>
  <si>
    <t>2.2.3.7</t>
  </si>
  <si>
    <t>2.2.3.8</t>
  </si>
  <si>
    <t>2.2.4.10</t>
  </si>
  <si>
    <t>2.2.6</t>
  </si>
  <si>
    <t>2.2.6.1</t>
  </si>
  <si>
    <t>2.2.6.2</t>
  </si>
  <si>
    <t>2.2.6.3</t>
  </si>
  <si>
    <t>2.2.6.4</t>
  </si>
  <si>
    <t>2.2.6.5</t>
  </si>
  <si>
    <t>Sous-total 2.2.6</t>
  </si>
  <si>
    <t>2.1.6.5</t>
  </si>
  <si>
    <t>2.2.6.6</t>
  </si>
  <si>
    <t>2.1.6.6</t>
  </si>
  <si>
    <t>3.2.1</t>
  </si>
  <si>
    <t>2.1.6.7</t>
  </si>
  <si>
    <t>2.2.6.7</t>
  </si>
  <si>
    <t>Dépose des chapes des sols de toutes les surfaces des différentes niveaux de l'aile Sud et évacuation des gravats et évacuation en centre agréés</t>
  </si>
  <si>
    <t>TRAVAUX DE RETRAIT DES MATERIAUX AMIANTES - CURAGE ET DECONSTRUCTION</t>
  </si>
  <si>
    <t>2.1.3.9</t>
  </si>
  <si>
    <t>2.2.6.8</t>
  </si>
  <si>
    <t>2.1</t>
  </si>
  <si>
    <t>Phase 1 - Retrait MCA intérieur du bâtiment - AILE NORD (RDC et R+1) + Curage et Déconstruction</t>
  </si>
  <si>
    <t>2.2</t>
  </si>
  <si>
    <t>Phase 2 - Retrait MCA intérieur du bâtiment - AILE SUD (RDJ - RDC et R+1) + Curage et Déconstruction</t>
  </si>
  <si>
    <t>TRAVAUX DE DECONSTRUCTION DIVERS</t>
  </si>
  <si>
    <t>TRAITEMENT DES DECHETS PLOMB</t>
  </si>
  <si>
    <t>1.5.3</t>
  </si>
  <si>
    <t>1.6</t>
  </si>
  <si>
    <t>1.6.1</t>
  </si>
  <si>
    <t>1.6.2</t>
  </si>
  <si>
    <t>Sous-total 1.6</t>
  </si>
  <si>
    <t>Retrait des dalles de sol amiante / lés non amiante + colle amiantée</t>
  </si>
  <si>
    <t>Retrait des dalles isophonique amiantés (Ensemble des portes de placard concernées)</t>
  </si>
  <si>
    <t>Retrait des gaines avec mastics amiantés</t>
  </si>
  <si>
    <t>Ens</t>
  </si>
  <si>
    <t>Retrait des dalles isophonique amiantés (Portes cages ascenseurs)</t>
  </si>
  <si>
    <t>Retrait de la peinture pailletée amiantée</t>
  </si>
  <si>
    <t>2.2.3.9</t>
  </si>
  <si>
    <t>Retrait de la moquette murale + colle amiantée</t>
  </si>
  <si>
    <t>2.2.3.10</t>
  </si>
  <si>
    <t>2.1.6.8</t>
  </si>
  <si>
    <t>Dépose des portes non amiantées et évacuation des déchets en centre agréés</t>
  </si>
  <si>
    <t>2.3</t>
  </si>
  <si>
    <t>2.3.1</t>
  </si>
  <si>
    <t>Confinement surfaces non décontaminables</t>
  </si>
  <si>
    <t>Retrait de la colle de carrelage amiantée</t>
  </si>
  <si>
    <t>MET Etats Initiaux</t>
  </si>
  <si>
    <t>2.3.1.1</t>
  </si>
  <si>
    <t>2.3.1.2</t>
  </si>
  <si>
    <t>Sous-total 2.3.1</t>
  </si>
  <si>
    <t>2.3.2</t>
  </si>
  <si>
    <t>2.3.2.1</t>
  </si>
  <si>
    <t>2.3.2.2</t>
  </si>
  <si>
    <t>2.3.3</t>
  </si>
  <si>
    <t>2.3.3.1</t>
  </si>
  <si>
    <t>2.3.3.2</t>
  </si>
  <si>
    <t>2.3.3.3</t>
  </si>
  <si>
    <t>2.3.3.4</t>
  </si>
  <si>
    <t>Sous-total 2.3.3</t>
  </si>
  <si>
    <t>2.3.4</t>
  </si>
  <si>
    <t>2.3.4.1</t>
  </si>
  <si>
    <t>2.3.4.2</t>
  </si>
  <si>
    <t>2.3.4.3</t>
  </si>
  <si>
    <t>2.3.4.4</t>
  </si>
  <si>
    <t>2.3.4.5</t>
  </si>
  <si>
    <t>2.3.4.6</t>
  </si>
  <si>
    <t>2.3.4.7</t>
  </si>
  <si>
    <t>2.3.4.8</t>
  </si>
  <si>
    <t>2.3.4.9</t>
  </si>
  <si>
    <t>2.3.4.10</t>
  </si>
  <si>
    <t>2.3.4.11</t>
  </si>
  <si>
    <t>Phase 3 - Retrait MCA - Sanitaires Extérieurs</t>
  </si>
  <si>
    <t>Curage et déconstruction</t>
  </si>
  <si>
    <t>Déconstruction de toutes les cloisons intérieurs des sanitaires après désamiantage et évacuation des déchets en centre agréés</t>
  </si>
  <si>
    <t>Dépose portes et bâtis et évacuation des déchets</t>
  </si>
  <si>
    <t>Sous-total 2.3.4</t>
  </si>
  <si>
    <t>2.3.5</t>
  </si>
  <si>
    <t>2.3.5.1</t>
  </si>
  <si>
    <t>2.3.5.2</t>
  </si>
  <si>
    <t>2.3.6</t>
  </si>
  <si>
    <t>2.3.6.1</t>
  </si>
  <si>
    <t>2.3.6.2</t>
  </si>
  <si>
    <t>2.1.2.2</t>
  </si>
  <si>
    <t>2.1.2.3</t>
  </si>
  <si>
    <t>2.1.2.4</t>
  </si>
  <si>
    <t>Confinement des surfaces non décontaminables</t>
  </si>
  <si>
    <t>2.2.2.4</t>
  </si>
  <si>
    <t>Retrait des garnitures de frein amiantée machinerie ascenseur</t>
  </si>
  <si>
    <t>Rédaction du Plan de retrait - CAP - BSDA - RFT - Mode Opératoire Plomb</t>
  </si>
  <si>
    <t>Traitement déchets plomb sur éléments métalliques</t>
  </si>
  <si>
    <t>Traitement déchets plomb sur supports bois</t>
  </si>
  <si>
    <t>1.5.4</t>
  </si>
  <si>
    <t>Transports vers installation de stockage de déchets agréés</t>
  </si>
  <si>
    <t>4.1</t>
  </si>
  <si>
    <t>4.2</t>
  </si>
  <si>
    <t>TRAVAUX DE DEPLOMBAGE</t>
  </si>
  <si>
    <t>Travaux prépratoires</t>
  </si>
  <si>
    <t>3.2.3</t>
  </si>
  <si>
    <t>3.2.4</t>
  </si>
  <si>
    <t>Dépose porte accès toiture terrasse avec Peinture au Plomb</t>
  </si>
  <si>
    <t>3.2.5</t>
  </si>
  <si>
    <t>3.2.6</t>
  </si>
  <si>
    <t>Dépose mains courantes et garde-corps extérieurs avec peinture au Plomb</t>
  </si>
  <si>
    <t>Dépose portes (ouvrant et dormants) avec peinture au Plomb</t>
  </si>
  <si>
    <t>Dépose portes placards (ouvrant et dormants) avec peinture au Plomb</t>
  </si>
  <si>
    <t xml:space="preserve">Dépose poteaux métalliques avec peinture au Plomb casquette Aile Sud </t>
  </si>
  <si>
    <t>3.2.7</t>
  </si>
  <si>
    <t>3.2.8</t>
  </si>
  <si>
    <t>Equipements de Protection collectives pour la dépose des éléments plombés (Douche, Polyane,…)</t>
  </si>
  <si>
    <t>Equipements de Protection individuelles pour la dépose des éléments plombés (Combinaisons, masque, gants,…)</t>
  </si>
  <si>
    <t>Dépose de tous les isolants en sous-face de dalles béton (Aile Sud, locaux techniques RDJ) et évacuation en centre agréés</t>
  </si>
  <si>
    <t>Dépose de tous les isolants en sous-face de dalles béton (Aile Nord et vide sanitaire Aile Nord) et évacuation des déchets en centre agréé</t>
  </si>
  <si>
    <t>Dépose de tous les réseaux verticaux et horizontaux de l'aile, y compris dans les gaines techniques et évacuation en centre agréé</t>
  </si>
  <si>
    <t>Dépose des chapes des sols de toutes la surface des différentes niveaux de l'aile Nord et évacuation des gravats en centre agréé</t>
  </si>
  <si>
    <t>Dépose des menuiseries non amiantées et des bâtis de fenêtres et évacuation des déchets en centre agréé</t>
  </si>
  <si>
    <t>Curage de tous les éléments présents en vide-sanitaires et évacuation en centre agréé</t>
  </si>
  <si>
    <t>Traitement par installation de stockage de déchets dangereux (ISDD) - EPI et Peinture Plomb ponçage Murs</t>
  </si>
  <si>
    <t>Retrait des dalles de sol amiante / lés plastiques + colle amiantée</t>
  </si>
  <si>
    <t>Retrait plaques caniveaux techniques</t>
  </si>
  <si>
    <t>2.2.3.11</t>
  </si>
  <si>
    <t>2.2.3.12</t>
  </si>
  <si>
    <t xml:space="preserve">DEPOSE DE RESEAUX ENTERRES AMIANTES </t>
  </si>
  <si>
    <t>Déconstruction de toutes les cloisons repérées dans le plan de déconstruction et non traités lors des travaux de désamiantage + dépose de tous les éléments sur murs conservés (tâpisseries, faïence, entoilages…) et évacuation des déchets en centre agréés</t>
  </si>
  <si>
    <t>Montant TVA 10%</t>
  </si>
  <si>
    <t>Total HT  (1 + 2 + 3 + 4)</t>
  </si>
  <si>
    <t>Ponçage peinture au Plomb Orange - Cage Escalier 2 et 3</t>
  </si>
  <si>
    <t>Ponçage peinture au Plomb Circulation 5 au RDJ + réseau de chauffage avec peinture Plomb</t>
  </si>
  <si>
    <t>Curage complet (équipements et réseaux divers, plafond, cheminée,…) de la chaufferie et évacuation en filières agréées</t>
  </si>
  <si>
    <t>Installation électrique avec contrôle par BC agréé y/c raccordement par un électricien du coffret de chantier principal dans l'armoire TGBT du bâtiment</t>
  </si>
  <si>
    <t>Dépose des cabines d'acenseurs et tous les équipements présents dans l'aile Sud et évacuation en centre agréés, y/c sécurisation provisoire de la trémie d'ascenseurs contre le risque de chute de hauteur.</t>
  </si>
  <si>
    <t>4.3</t>
  </si>
  <si>
    <t>Dégazage du réseau gaz en chaufferie par prestataire agréé avant dépose, avec fourniture du certificat de dégazage</t>
  </si>
  <si>
    <t>Pose d'un panneau de contreplaqué bois fixé depuis l'intérieur du bâtment au droit de chaque porte et fenêtre déposés en façade y/c chevrons bois de rigidification et de bon maintien des ensembles</t>
  </si>
  <si>
    <t>2.2.6.9</t>
  </si>
  <si>
    <t>Pose de portes bois 2 vanteaux avec serrure et jeu de clé, au niveau des deux entrées de l'aile Sud définies dans le CCTP</t>
  </si>
  <si>
    <t>2.1.6.9</t>
  </si>
  <si>
    <t>Pose d1 porte bois 2 vanteaux avec serrure et jeu de clé, au niveau de l'entrée de l'aile Nord définie dans le CCTP</t>
  </si>
  <si>
    <t>Pose d'un panneau de contreplaqué bois fixé depuis l'intérieur du bâtment au droit de chaque porte et fenêtre déposés en façade, panneaux renforcés avec chevrons bois</t>
  </si>
  <si>
    <t>Dépose des conduits fonte de descentes EP avec peinture au Plomb, yc repose descente EP PVC provisoire de même diamètre</t>
  </si>
  <si>
    <t>Qté Estimées</t>
  </si>
  <si>
    <t>Qté Estimée</t>
  </si>
  <si>
    <r>
      <t xml:space="preserve">Si le SOUMISSIONNAIRE  estime que la DPGF ne retraduit pas l'ensemble des opérations nécessaires pour mener à bien les travaux, il appartient au soumissionnaire de détailler les élements complémentaires sur pièce jointe. Les quantités proposés ( "Qté estimées") sont indicatives, </t>
    </r>
    <r>
      <rPr>
        <b/>
        <u/>
        <sz val="16"/>
        <rFont val="Arial"/>
        <family val="2"/>
      </rPr>
      <t>il appartient au SOUMISSIONNAIRE d'effectuer ses propres relevés et de renseigner la colonne prévue à cet effet, à savoir celle nommée "Qté ENT. "</t>
    </r>
  </si>
  <si>
    <t>Intallation sous-compteur "eau" et sous-compteur "électricité" pour séparation des consommations eau et électricité du chantier</t>
  </si>
  <si>
    <t>1.3.3</t>
  </si>
  <si>
    <t>Installation générale de chantier (Clôtures Heras (y/c menottes et jambes de forces) - Signalétique (y/c panneaux de direction du chantier au sein du site de l'EPSM) - Base Vie (Vestiaire, réfectoire, espace repos, sanitaires sur rétention) Zone déchets, zone stockage matériels et fournitures…)</t>
  </si>
  <si>
    <r>
      <t>Curage complet (équipements et réseaux) en toiture terrasses (Local CTA, machineries ascenseurs, réseaux divers, antenne, ….),</t>
    </r>
    <r>
      <rPr>
        <b/>
        <sz val="12"/>
        <rFont val="Arial"/>
        <family val="2"/>
      </rPr>
      <t xml:space="preserve"> y/c protections collectives contre les chutes de hauteur</t>
    </r>
  </si>
  <si>
    <r>
      <t xml:space="preserve">Retrait des joints de dilatation amiantés </t>
    </r>
    <r>
      <rPr>
        <b/>
        <sz val="12"/>
        <color theme="1"/>
        <rFont val="Arial"/>
        <family val="2"/>
      </rPr>
      <t>(y/c moyens de protections collectives contre les chutes de hauteur en toiture terrasse)</t>
    </r>
  </si>
  <si>
    <t>Curage rouge des éléments fixés sur sols et murs amiantés et élimination des déchets en centres agréés</t>
  </si>
  <si>
    <t>Version E du 05/11/2025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</si>
</sst>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0\ _F"/>
    <numFmt numFmtId="166" formatCode="_-* #,##0.00\ [$€-40C]_-;\-* #,##0.00\ [$€-40C]_-;_-* &quot;-&quot;??\ [$€-40C]_-;_-@_-"/>
  </numFmts>
  <fonts count="27" x14ac:knownFonts="1">
    <font>
      <sz val="10"/>
      <name val="Arial"/>
    </font>
    <font>
      <sz val="10"/>
      <name val="Arial"/>
      <family val="2"/>
    </font>
    <font>
      <b/>
      <sz val="18"/>
      <name val="Arial"/>
      <family val="2"/>
    </font>
    <font>
      <sz val="10"/>
      <name val="Arial"/>
      <family val="2"/>
    </font>
    <font>
      <b/>
      <sz val="26"/>
      <color theme="1"/>
      <name val="Arial"/>
      <family val="2"/>
    </font>
    <font>
      <sz val="14"/>
      <color theme="1"/>
      <name val="Arial"/>
      <family val="2"/>
    </font>
    <font>
      <sz val="10"/>
      <name val="Arial"/>
      <family val="2"/>
    </font>
    <font>
      <b/>
      <sz val="22"/>
      <name val="Arial"/>
      <family val="2"/>
    </font>
    <font>
      <sz val="16"/>
      <name val="Arial"/>
      <family val="2"/>
    </font>
    <font>
      <b/>
      <sz val="18"/>
      <name val="Arial"/>
      <family val="2"/>
    </font>
    <font>
      <b/>
      <sz val="16"/>
      <name val="Arial"/>
      <family val="2"/>
    </font>
    <font>
      <sz val="18"/>
      <name val="Arial"/>
      <family val="2"/>
    </font>
    <font>
      <sz val="10"/>
      <name val="Arial"/>
      <family val="2"/>
    </font>
    <font>
      <sz val="10"/>
      <color theme="1"/>
      <name val="Arial"/>
      <family val="2"/>
    </font>
    <font>
      <b/>
      <sz val="14"/>
      <name val="Arial"/>
      <family val="2"/>
    </font>
    <font>
      <b/>
      <sz val="22"/>
      <color theme="1"/>
      <name val="Arial"/>
      <family val="2"/>
    </font>
    <font>
      <b/>
      <sz val="11"/>
      <name val="Arial"/>
      <family val="2"/>
    </font>
    <font>
      <b/>
      <sz val="16"/>
      <color theme="1"/>
      <name val="Arial"/>
      <family val="2"/>
    </font>
    <font>
      <sz val="14"/>
      <name val="Arial"/>
      <family val="2"/>
    </font>
    <font>
      <sz val="12"/>
      <name val="Arial"/>
      <family val="2"/>
    </font>
    <font>
      <b/>
      <sz val="18"/>
      <color theme="0"/>
      <name val="Arial"/>
      <family val="2"/>
    </font>
    <font>
      <b/>
      <sz val="14"/>
      <color theme="0"/>
      <name val="Arial"/>
      <family val="2"/>
    </font>
    <font>
      <b/>
      <sz val="12"/>
      <name val="Arial"/>
      <family val="2"/>
    </font>
    <font>
      <sz val="12"/>
      <color theme="1"/>
      <name val="Arial"/>
      <family val="2"/>
    </font>
    <font>
      <sz val="8"/>
      <name val="Arial"/>
    </font>
    <font>
      <b/>
      <u/>
      <sz val="16"/>
      <name val="Arial"/>
      <family val="2"/>
    </font>
    <font>
      <b/>
      <sz val="12"/>
      <color theme="1"/>
      <name val="Arial"/>
      <family val="2"/>
    </font>
  </fonts>
  <fills count="12">
    <fill>
      <patternFill patternType="none"/>
    </fill>
    <fill>
      <patternFill patternType="gray125"/>
    </fill>
    <fill>
      <patternFill patternType="solid">
        <fgColor indexed="9"/>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4.9989318521683403E-2"/>
        <bgColor indexed="64"/>
      </patternFill>
    </fill>
    <fill>
      <patternFill patternType="solid">
        <fgColor theme="4"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dotted">
        <color indexed="64"/>
      </top>
      <bottom/>
      <diagonal/>
    </border>
    <border>
      <left/>
      <right/>
      <top style="dotted">
        <color indexed="64"/>
      </top>
      <bottom/>
      <diagonal/>
    </border>
    <border>
      <left style="medium">
        <color indexed="64"/>
      </left>
      <right style="medium">
        <color indexed="64"/>
      </right>
      <top style="dotted">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164" fontId="3" fillId="0" borderId="0" applyFont="0" applyFill="0" applyBorder="0" applyAlignment="0" applyProtection="0"/>
  </cellStyleXfs>
  <cellXfs count="208">
    <xf numFmtId="0" fontId="0" fillId="0" borderId="0" xfId="0"/>
    <xf numFmtId="0" fontId="6" fillId="0" borderId="0" xfId="0" applyFont="1"/>
    <xf numFmtId="0" fontId="12" fillId="0" borderId="0" xfId="0" applyFont="1"/>
    <xf numFmtId="0" fontId="13" fillId="0" borderId="0" xfId="0" applyFont="1"/>
    <xf numFmtId="0" fontId="6" fillId="0" borderId="0" xfId="0" applyFont="1" applyAlignme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4" borderId="0" xfId="0" applyFont="1" applyFill="1" applyAlignment="1">
      <alignment vertical="center"/>
    </xf>
    <xf numFmtId="0" fontId="6" fillId="4" borderId="0" xfId="0" applyFont="1" applyFill="1" applyAlignment="1">
      <alignment horizontal="center" vertical="center"/>
    </xf>
    <xf numFmtId="0" fontId="11" fillId="4" borderId="0" xfId="0" applyFont="1" applyFill="1" applyAlignment="1">
      <alignment horizontal="right" vertical="center"/>
    </xf>
    <xf numFmtId="49" fontId="4" fillId="4" borderId="13" xfId="0" applyNumberFormat="1" applyFont="1" applyFill="1" applyBorder="1" applyAlignment="1">
      <alignment vertical="center" wrapText="1"/>
    </xf>
    <xf numFmtId="49" fontId="4" fillId="4" borderId="16" xfId="0" applyNumberFormat="1" applyFont="1" applyFill="1" applyBorder="1" applyAlignment="1">
      <alignment vertical="center"/>
    </xf>
    <xf numFmtId="165" fontId="2" fillId="2" borderId="26" xfId="0" applyNumberFormat="1" applyFont="1" applyFill="1" applyBorder="1" applyAlignment="1">
      <alignment horizontal="right" vertical="center"/>
    </xf>
    <xf numFmtId="4" fontId="11" fillId="4" borderId="0" xfId="0" applyNumberFormat="1" applyFont="1" applyFill="1" applyAlignment="1">
      <alignment horizontal="center" vertical="center"/>
    </xf>
    <xf numFmtId="0" fontId="6" fillId="4" borderId="0" xfId="0" applyFont="1" applyFill="1" applyAlignment="1">
      <alignment horizontal="right" vertical="center"/>
    </xf>
    <xf numFmtId="165" fontId="11" fillId="4" borderId="0" xfId="0" applyNumberFormat="1" applyFont="1" applyFill="1" applyAlignment="1">
      <alignment horizontal="right" vertical="center"/>
    </xf>
    <xf numFmtId="165" fontId="9" fillId="4" borderId="12" xfId="0" applyNumberFormat="1" applyFont="1" applyFill="1" applyBorder="1" applyAlignment="1">
      <alignment horizontal="right" vertical="center"/>
    </xf>
    <xf numFmtId="166" fontId="14" fillId="4" borderId="0" xfId="0" applyNumberFormat="1" applyFont="1" applyFill="1" applyAlignment="1">
      <alignment vertical="center"/>
    </xf>
    <xf numFmtId="0" fontId="14" fillId="4" borderId="0" xfId="0" applyFont="1" applyFill="1" applyAlignment="1">
      <alignment vertical="center" wrapText="1"/>
    </xf>
    <xf numFmtId="0" fontId="8" fillId="4" borderId="0" xfId="0" applyFont="1" applyFill="1" applyAlignment="1">
      <alignment horizontal="center" vertical="center"/>
    </xf>
    <xf numFmtId="4" fontId="8" fillId="4" borderId="0" xfId="0" applyNumberFormat="1" applyFont="1" applyFill="1" applyAlignment="1">
      <alignment horizontal="center" vertical="center"/>
    </xf>
    <xf numFmtId="165" fontId="9" fillId="2" borderId="15" xfId="0" applyNumberFormat="1" applyFont="1" applyFill="1" applyBorder="1" applyAlignment="1">
      <alignment horizontal="right" vertical="center"/>
    </xf>
    <xf numFmtId="165" fontId="9" fillId="2" borderId="27" xfId="0" applyNumberFormat="1" applyFont="1" applyFill="1" applyBorder="1" applyAlignment="1">
      <alignment horizontal="right" vertical="center"/>
    </xf>
    <xf numFmtId="0" fontId="9" fillId="0" borderId="28" xfId="0" applyFont="1" applyBorder="1" applyAlignment="1">
      <alignment horizontal="center" vertical="center"/>
    </xf>
    <xf numFmtId="165" fontId="9" fillId="6" borderId="27" xfId="0" applyNumberFormat="1" applyFont="1" applyFill="1" applyBorder="1" applyAlignment="1">
      <alignment horizontal="center" vertical="center"/>
    </xf>
    <xf numFmtId="0" fontId="2" fillId="4" borderId="0" xfId="0" applyFont="1" applyFill="1" applyAlignment="1">
      <alignment horizontal="right" vertical="center"/>
    </xf>
    <xf numFmtId="165" fontId="9" fillId="4" borderId="0" xfId="0" applyNumberFormat="1" applyFont="1" applyFill="1" applyAlignment="1">
      <alignment horizontal="right" vertical="center"/>
    </xf>
    <xf numFmtId="165" fontId="9" fillId="0" borderId="17" xfId="0" applyNumberFormat="1" applyFont="1" applyBorder="1" applyAlignment="1">
      <alignment horizontal="right" vertical="center"/>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10" fillId="5" borderId="2" xfId="0" applyFont="1" applyFill="1" applyBorder="1" applyAlignment="1">
      <alignment horizontal="left" vertical="center"/>
    </xf>
    <xf numFmtId="0" fontId="5" fillId="0" borderId="0" xfId="0" applyFont="1"/>
    <xf numFmtId="0" fontId="0" fillId="4" borderId="0" xfId="0" applyFill="1"/>
    <xf numFmtId="0" fontId="1" fillId="4" borderId="0" xfId="0" applyFont="1" applyFill="1"/>
    <xf numFmtId="0" fontId="1" fillId="0" borderId="0" xfId="0" applyFont="1"/>
    <xf numFmtId="0" fontId="9" fillId="2" borderId="27" xfId="0" applyFont="1" applyFill="1" applyBorder="1" applyAlignment="1">
      <alignment horizontal="center" vertical="center"/>
    </xf>
    <xf numFmtId="0" fontId="14" fillId="2" borderId="0" xfId="0" applyFont="1" applyFill="1" applyAlignment="1">
      <alignment horizontal="left" vertical="center"/>
    </xf>
    <xf numFmtId="0" fontId="9" fillId="2" borderId="0" xfId="0" applyFont="1" applyFill="1" applyAlignment="1">
      <alignment horizontal="center" vertical="center"/>
    </xf>
    <xf numFmtId="0" fontId="10" fillId="5" borderId="2" xfId="0" applyFont="1" applyFill="1" applyBorder="1" applyAlignment="1">
      <alignment horizontal="right" vertical="center"/>
    </xf>
    <xf numFmtId="0" fontId="11" fillId="4" borderId="29" xfId="0" applyFont="1" applyFill="1" applyBorder="1" applyAlignment="1">
      <alignment horizontal="right" vertical="center"/>
    </xf>
    <xf numFmtId="0" fontId="14" fillId="4" borderId="0" xfId="0" applyFont="1" applyFill="1" applyAlignment="1">
      <alignment horizontal="right" vertical="center"/>
    </xf>
    <xf numFmtId="0" fontId="11" fillId="0" borderId="0" xfId="0" applyFont="1" applyAlignment="1">
      <alignment horizontal="right" vertical="center"/>
    </xf>
    <xf numFmtId="0" fontId="10" fillId="4" borderId="0" xfId="0" applyFont="1" applyFill="1" applyAlignment="1">
      <alignment horizontal="right" vertical="center"/>
    </xf>
    <xf numFmtId="4" fontId="10" fillId="4" borderId="0" xfId="0" applyNumberFormat="1" applyFont="1" applyFill="1" applyAlignment="1">
      <alignment horizontal="center" vertical="center"/>
    </xf>
    <xf numFmtId="165" fontId="10" fillId="6" borderId="27" xfId="0" applyNumberFormat="1" applyFont="1" applyFill="1" applyBorder="1" applyAlignment="1">
      <alignment horizontal="right" vertical="center"/>
    </xf>
    <xf numFmtId="165" fontId="14" fillId="4" borderId="17" xfId="0" applyNumberFormat="1" applyFont="1" applyFill="1" applyBorder="1" applyAlignment="1">
      <alignment horizontal="right" vertical="center"/>
    </xf>
    <xf numFmtId="165" fontId="14" fillId="3" borderId="27" xfId="0" applyNumberFormat="1" applyFont="1" applyFill="1" applyBorder="1" applyAlignment="1">
      <alignment horizontal="right" vertical="center"/>
    </xf>
    <xf numFmtId="0" fontId="11" fillId="0" borderId="29" xfId="0" applyFont="1" applyBorder="1" applyAlignment="1">
      <alignment horizontal="right" vertical="center"/>
    </xf>
    <xf numFmtId="0" fontId="14" fillId="4" borderId="29" xfId="0" applyFont="1" applyFill="1" applyBorder="1" applyAlignment="1">
      <alignment horizontal="right" vertical="center"/>
    </xf>
    <xf numFmtId="4" fontId="8" fillId="4" borderId="29" xfId="0" applyNumberFormat="1" applyFont="1" applyFill="1" applyBorder="1" applyAlignment="1">
      <alignment horizontal="center" vertical="center"/>
    </xf>
    <xf numFmtId="0" fontId="14" fillId="4" borderId="4" xfId="0" applyFont="1" applyFill="1" applyBorder="1" applyAlignment="1">
      <alignment horizontal="right" vertical="center"/>
    </xf>
    <xf numFmtId="4" fontId="8" fillId="4" borderId="4" xfId="0" applyNumberFormat="1" applyFont="1" applyFill="1" applyBorder="1" applyAlignment="1">
      <alignment horizontal="center" vertical="center"/>
    </xf>
    <xf numFmtId="0" fontId="11" fillId="4" borderId="4" xfId="0" applyFont="1" applyFill="1" applyBorder="1" applyAlignment="1">
      <alignment horizontal="right" vertical="center"/>
    </xf>
    <xf numFmtId="165" fontId="8" fillId="4" borderId="4" xfId="0" applyNumberFormat="1" applyFont="1" applyFill="1" applyBorder="1" applyAlignment="1">
      <alignment horizontal="right" vertical="center"/>
    </xf>
    <xf numFmtId="165" fontId="14" fillId="4" borderId="4" xfId="0" applyNumberFormat="1" applyFont="1" applyFill="1" applyBorder="1" applyAlignment="1">
      <alignment horizontal="right" vertical="center"/>
    </xf>
    <xf numFmtId="0" fontId="8" fillId="4" borderId="4" xfId="0" applyFont="1" applyFill="1" applyBorder="1" applyAlignment="1">
      <alignment horizontal="right" vertical="center"/>
    </xf>
    <xf numFmtId="0" fontId="8" fillId="0" borderId="29" xfId="0" applyFont="1" applyBorder="1" applyAlignment="1">
      <alignment horizontal="right" vertical="center"/>
    </xf>
    <xf numFmtId="0" fontId="8" fillId="4" borderId="29" xfId="0" applyFont="1" applyFill="1" applyBorder="1" applyAlignment="1">
      <alignment horizontal="right" vertical="center"/>
    </xf>
    <xf numFmtId="0" fontId="8" fillId="4" borderId="0" xfId="0" applyFont="1" applyFill="1" applyAlignment="1">
      <alignment horizontal="right" vertical="center"/>
    </xf>
    <xf numFmtId="165" fontId="8" fillId="4" borderId="0" xfId="0" applyNumberFormat="1" applyFont="1" applyFill="1" applyAlignment="1">
      <alignment horizontal="right" vertical="center"/>
    </xf>
    <xf numFmtId="165" fontId="14" fillId="4" borderId="0" xfId="0" applyNumberFormat="1" applyFont="1" applyFill="1" applyAlignment="1">
      <alignment horizontal="right" vertical="center"/>
    </xf>
    <xf numFmtId="165" fontId="10" fillId="7" borderId="27" xfId="0" applyNumberFormat="1" applyFont="1" applyFill="1" applyBorder="1" applyAlignment="1">
      <alignment horizontal="right" vertical="center"/>
    </xf>
    <xf numFmtId="0" fontId="19" fillId="0" borderId="1" xfId="0" applyFont="1" applyBorder="1" applyAlignment="1">
      <alignment horizontal="right" vertical="center"/>
    </xf>
    <xf numFmtId="0" fontId="19" fillId="0" borderId="2" xfId="0" applyFont="1" applyBorder="1" applyAlignment="1">
      <alignment horizontal="left" vertical="center"/>
    </xf>
    <xf numFmtId="0" fontId="10" fillId="4" borderId="12" xfId="0" applyFont="1" applyFill="1" applyBorder="1" applyAlignment="1">
      <alignment horizontal="right" vertical="center"/>
    </xf>
    <xf numFmtId="0" fontId="10" fillId="4" borderId="4" xfId="0" applyFont="1" applyFill="1" applyBorder="1" applyAlignment="1">
      <alignment horizontal="left" vertical="center"/>
    </xf>
    <xf numFmtId="0" fontId="11" fillId="4" borderId="0" xfId="0" applyFont="1" applyFill="1" applyAlignment="1">
      <alignment horizontal="center" vertical="center"/>
    </xf>
    <xf numFmtId="0" fontId="17" fillId="4" borderId="14" xfId="0" applyFont="1" applyFill="1" applyBorder="1" applyAlignment="1">
      <alignment vertical="center"/>
    </xf>
    <xf numFmtId="0" fontId="17" fillId="4" borderId="2" xfId="0" applyFont="1" applyFill="1" applyBorder="1" applyAlignment="1">
      <alignment vertical="center"/>
    </xf>
    <xf numFmtId="0" fontId="17" fillId="4" borderId="3" xfId="0" applyFont="1" applyFill="1" applyBorder="1" applyAlignment="1">
      <alignment vertical="center"/>
    </xf>
    <xf numFmtId="0" fontId="9" fillId="4" borderId="3" xfId="0" applyFont="1" applyFill="1" applyBorder="1" applyAlignment="1">
      <alignment vertical="center"/>
    </xf>
    <xf numFmtId="4" fontId="21" fillId="9" borderId="8" xfId="0" applyNumberFormat="1" applyFont="1" applyFill="1" applyBorder="1" applyAlignment="1">
      <alignment horizontal="center" vertical="center"/>
    </xf>
    <xf numFmtId="4" fontId="21" fillId="9" borderId="5" xfId="0" applyNumberFormat="1" applyFont="1" applyFill="1" applyBorder="1" applyAlignment="1">
      <alignment horizontal="center" vertical="center" wrapText="1"/>
    </xf>
    <xf numFmtId="165" fontId="21" fillId="9" borderId="1" xfId="0" applyNumberFormat="1" applyFont="1" applyFill="1" applyBorder="1" applyAlignment="1">
      <alignment horizontal="center" vertical="center"/>
    </xf>
    <xf numFmtId="165" fontId="21" fillId="9" borderId="9" xfId="0" applyNumberFormat="1" applyFont="1" applyFill="1" applyBorder="1" applyAlignment="1">
      <alignment horizontal="center" vertical="center"/>
    </xf>
    <xf numFmtId="4" fontId="16" fillId="10" borderId="5" xfId="0" applyNumberFormat="1" applyFont="1" applyFill="1" applyBorder="1" applyAlignment="1">
      <alignment horizontal="center" vertical="center" wrapText="1"/>
    </xf>
    <xf numFmtId="165" fontId="14" fillId="10" borderId="1" xfId="0" applyNumberFormat="1" applyFont="1" applyFill="1" applyBorder="1" applyAlignment="1">
      <alignment horizontal="center" vertical="center"/>
    </xf>
    <xf numFmtId="0" fontId="14" fillId="11" borderId="1" xfId="0" applyFont="1" applyFill="1" applyBorder="1" applyAlignment="1">
      <alignment horizontal="center" vertical="center"/>
    </xf>
    <xf numFmtId="4" fontId="19" fillId="2" borderId="8" xfId="0" applyNumberFormat="1" applyFont="1" applyFill="1" applyBorder="1" applyAlignment="1">
      <alignment horizontal="center" vertical="center"/>
    </xf>
    <xf numFmtId="4" fontId="19" fillId="2" borderId="5" xfId="0" applyNumberFormat="1" applyFont="1" applyFill="1" applyBorder="1" applyAlignment="1">
      <alignment horizontal="center" vertical="center"/>
    </xf>
    <xf numFmtId="4" fontId="19" fillId="2" borderId="5" xfId="0" applyNumberFormat="1" applyFont="1" applyFill="1" applyBorder="1" applyAlignment="1" applyProtection="1">
      <alignment horizontal="center" vertical="center"/>
      <protection locked="0"/>
    </xf>
    <xf numFmtId="165" fontId="19" fillId="0" borderId="1" xfId="0" applyNumberFormat="1" applyFont="1" applyBorder="1" applyAlignment="1" applyProtection="1">
      <alignment horizontal="right" vertical="center"/>
      <protection locked="0"/>
    </xf>
    <xf numFmtId="4" fontId="19" fillId="0" borderId="8" xfId="0" applyNumberFormat="1" applyFont="1" applyBorder="1" applyAlignment="1">
      <alignment horizontal="center" vertical="center"/>
    </xf>
    <xf numFmtId="4" fontId="19" fillId="0" borderId="5" xfId="0" applyNumberFormat="1" applyFont="1" applyBorder="1" applyAlignment="1" applyProtection="1">
      <alignment horizontal="center" vertical="center"/>
      <protection locked="0"/>
    </xf>
    <xf numFmtId="0" fontId="19" fillId="0" borderId="2" xfId="0" applyFont="1" applyBorder="1" applyAlignment="1">
      <alignment horizontal="left" vertical="center" wrapText="1"/>
    </xf>
    <xf numFmtId="4" fontId="19" fillId="4" borderId="5" xfId="0" applyNumberFormat="1" applyFont="1" applyFill="1" applyBorder="1" applyAlignment="1" applyProtection="1">
      <alignment horizontal="center" vertical="center"/>
      <protection locked="0"/>
    </xf>
    <xf numFmtId="165" fontId="19" fillId="4" borderId="1" xfId="0" applyNumberFormat="1" applyFont="1" applyFill="1" applyBorder="1" applyAlignment="1" applyProtection="1">
      <alignment horizontal="right" vertical="center"/>
      <protection locked="0"/>
    </xf>
    <xf numFmtId="165" fontId="19" fillId="2" borderId="1" xfId="0" applyNumberFormat="1" applyFont="1" applyFill="1" applyBorder="1" applyAlignment="1" applyProtection="1">
      <alignment horizontal="right" vertical="center"/>
      <protection locked="0"/>
    </xf>
    <xf numFmtId="0" fontId="19" fillId="4" borderId="2" xfId="0" applyFont="1" applyFill="1" applyBorder="1" applyAlignment="1">
      <alignment horizontal="left" vertical="center"/>
    </xf>
    <xf numFmtId="4" fontId="19" fillId="4" borderId="8" xfId="0" applyNumberFormat="1" applyFont="1" applyFill="1" applyBorder="1" applyAlignment="1">
      <alignment horizontal="center" vertical="center"/>
    </xf>
    <xf numFmtId="0" fontId="22" fillId="7" borderId="1" xfId="0" applyFont="1" applyFill="1" applyBorder="1" applyAlignment="1">
      <alignment horizontal="right" vertical="center"/>
    </xf>
    <xf numFmtId="0" fontId="14" fillId="4" borderId="3" xfId="0" applyFont="1" applyFill="1" applyBorder="1" applyAlignment="1">
      <alignment vertical="center"/>
    </xf>
    <xf numFmtId="0" fontId="23" fillId="0" borderId="1" xfId="0" applyFont="1" applyBorder="1" applyAlignment="1">
      <alignment horizontal="right" vertical="center"/>
    </xf>
    <xf numFmtId="0" fontId="23" fillId="0" borderId="2" xfId="0" applyFont="1" applyBorder="1" applyAlignment="1">
      <alignment horizontal="left" vertical="center" wrapText="1"/>
    </xf>
    <xf numFmtId="4" fontId="23" fillId="2" borderId="8" xfId="0" applyNumberFormat="1" applyFont="1" applyFill="1" applyBorder="1" applyAlignment="1">
      <alignment horizontal="center" vertical="center"/>
    </xf>
    <xf numFmtId="165" fontId="23" fillId="0" borderId="1" xfId="0" applyNumberFormat="1" applyFont="1" applyBorder="1" applyAlignment="1" applyProtection="1">
      <alignment horizontal="right" vertical="center"/>
      <protection locked="0"/>
    </xf>
    <xf numFmtId="0" fontId="19" fillId="0" borderId="2" xfId="0" applyFont="1" applyBorder="1" applyAlignment="1">
      <alignment vertical="center"/>
    </xf>
    <xf numFmtId="0" fontId="19" fillId="4" borderId="7" xfId="0" applyFont="1" applyFill="1" applyBorder="1" applyAlignment="1">
      <alignment vertical="center"/>
    </xf>
    <xf numFmtId="4" fontId="19" fillId="4" borderId="10" xfId="0" applyNumberFormat="1" applyFont="1" applyFill="1" applyBorder="1" applyAlignment="1">
      <alignment horizontal="center" vertical="center"/>
    </xf>
    <xf numFmtId="4" fontId="19" fillId="4" borderId="6" xfId="0" applyNumberFormat="1" applyFont="1" applyFill="1" applyBorder="1" applyAlignment="1" applyProtection="1">
      <alignment horizontal="center" vertical="center"/>
      <protection locked="0"/>
    </xf>
    <xf numFmtId="0" fontId="19" fillId="0" borderId="1" xfId="0" applyFont="1" applyBorder="1" applyAlignment="1">
      <alignment horizontal="left" vertical="center"/>
    </xf>
    <xf numFmtId="4" fontId="19" fillId="2" borderId="1" xfId="0" applyNumberFormat="1" applyFont="1" applyFill="1" applyBorder="1" applyAlignment="1">
      <alignment horizontal="center" vertical="center"/>
    </xf>
    <xf numFmtId="4" fontId="19" fillId="2" borderId="1" xfId="0" applyNumberFormat="1" applyFont="1" applyFill="1" applyBorder="1" applyAlignment="1" applyProtection="1">
      <alignment horizontal="center" vertical="center"/>
      <protection locked="0"/>
    </xf>
    <xf numFmtId="165" fontId="19" fillId="2" borderId="1" xfId="0" applyNumberFormat="1" applyFont="1" applyFill="1" applyBorder="1" applyAlignment="1">
      <alignment horizontal="right" vertical="center"/>
    </xf>
    <xf numFmtId="0" fontId="22" fillId="6" borderId="17" xfId="0" applyFont="1" applyFill="1" applyBorder="1" applyAlignment="1">
      <alignment horizontal="left" vertical="center"/>
    </xf>
    <xf numFmtId="0" fontId="22" fillId="6" borderId="18" xfId="0" applyFont="1" applyFill="1" applyBorder="1" applyAlignment="1">
      <alignment horizontal="left" vertical="center"/>
    </xf>
    <xf numFmtId="0" fontId="14" fillId="6" borderId="38" xfId="0" applyFont="1" applyFill="1" applyBorder="1" applyAlignment="1">
      <alignment horizontal="left" vertical="center"/>
    </xf>
    <xf numFmtId="0" fontId="14" fillId="6" borderId="1" xfId="0" applyFont="1" applyFill="1" applyBorder="1" applyAlignment="1">
      <alignment horizontal="right" vertical="center"/>
    </xf>
    <xf numFmtId="0" fontId="14" fillId="6" borderId="7" xfId="0" applyFont="1" applyFill="1" applyBorder="1" applyAlignment="1">
      <alignment vertical="center"/>
    </xf>
    <xf numFmtId="0" fontId="14" fillId="6" borderId="29" xfId="0" applyFont="1" applyFill="1" applyBorder="1" applyAlignment="1">
      <alignment vertical="center"/>
    </xf>
    <xf numFmtId="0" fontId="14" fillId="6" borderId="39" xfId="0" applyFont="1" applyFill="1" applyBorder="1" applyAlignment="1">
      <alignment vertical="center"/>
    </xf>
    <xf numFmtId="0" fontId="14" fillId="11" borderId="2" xfId="0" applyFont="1" applyFill="1" applyBorder="1" applyAlignment="1">
      <alignment vertical="center"/>
    </xf>
    <xf numFmtId="0" fontId="14" fillId="11" borderId="3" xfId="0" applyFont="1" applyFill="1" applyBorder="1" applyAlignment="1">
      <alignment vertical="center"/>
    </xf>
    <xf numFmtId="0" fontId="14" fillId="11" borderId="11" xfId="0" applyFont="1" applyFill="1" applyBorder="1" applyAlignment="1">
      <alignment vertical="center"/>
    </xf>
    <xf numFmtId="0" fontId="19" fillId="4" borderId="1" xfId="0" applyFont="1" applyFill="1" applyBorder="1" applyAlignment="1">
      <alignment horizontal="left" vertical="center"/>
    </xf>
    <xf numFmtId="165" fontId="10" fillId="2" borderId="33" xfId="0" applyNumberFormat="1" applyFont="1" applyFill="1" applyBorder="1" applyAlignment="1">
      <alignment horizontal="right" vertical="center"/>
    </xf>
    <xf numFmtId="165" fontId="10" fillId="2" borderId="36" xfId="0" applyNumberFormat="1" applyFont="1" applyFill="1" applyBorder="1" applyAlignment="1">
      <alignment horizontal="right" vertical="center"/>
    </xf>
    <xf numFmtId="4" fontId="23" fillId="4" borderId="5" xfId="0" applyNumberFormat="1" applyFont="1" applyFill="1" applyBorder="1" applyAlignment="1">
      <alignment horizontal="center" vertical="center"/>
    </xf>
    <xf numFmtId="4" fontId="23" fillId="4" borderId="5" xfId="0" applyNumberFormat="1" applyFont="1" applyFill="1" applyBorder="1" applyAlignment="1" applyProtection="1">
      <alignment horizontal="center" vertical="center"/>
      <protection locked="0"/>
    </xf>
    <xf numFmtId="4" fontId="19" fillId="4" borderId="1" xfId="0" applyNumberFormat="1" applyFont="1" applyFill="1" applyBorder="1" applyAlignment="1">
      <alignment horizontal="center" vertical="center"/>
    </xf>
    <xf numFmtId="4" fontId="19" fillId="4" borderId="1" xfId="0" applyNumberFormat="1" applyFont="1" applyFill="1" applyBorder="1" applyAlignment="1" applyProtection="1">
      <alignment horizontal="center" vertical="center"/>
      <protection locked="0"/>
    </xf>
    <xf numFmtId="165" fontId="19" fillId="0" borderId="1" xfId="0" applyNumberFormat="1" applyFont="1" applyBorder="1" applyAlignment="1">
      <alignment horizontal="right" vertical="center"/>
    </xf>
    <xf numFmtId="0" fontId="19" fillId="0" borderId="1" xfId="0" applyFont="1" applyBorder="1" applyAlignment="1">
      <alignment horizontal="left" vertical="center" wrapText="1"/>
    </xf>
    <xf numFmtId="4" fontId="19" fillId="0" borderId="1" xfId="0" applyNumberFormat="1" applyFont="1" applyBorder="1" applyAlignment="1">
      <alignment horizontal="center" vertical="center"/>
    </xf>
    <xf numFmtId="4" fontId="19" fillId="0" borderId="1" xfId="0" applyNumberFormat="1" applyFont="1" applyBorder="1" applyAlignment="1" applyProtection="1">
      <alignment horizontal="center" vertical="center"/>
      <protection locked="0"/>
    </xf>
    <xf numFmtId="0" fontId="19" fillId="0" borderId="29" xfId="0" applyFont="1" applyBorder="1" applyAlignment="1">
      <alignment horizontal="left" vertical="center" wrapText="1"/>
    </xf>
    <xf numFmtId="0" fontId="19" fillId="4" borderId="1" xfId="0" applyFont="1" applyFill="1" applyBorder="1" applyAlignment="1">
      <alignment horizontal="left" vertical="center" wrapText="1"/>
    </xf>
    <xf numFmtId="0" fontId="18" fillId="4" borderId="0" xfId="0" applyFont="1" applyFill="1" applyAlignment="1">
      <alignment vertical="center"/>
    </xf>
    <xf numFmtId="0" fontId="9" fillId="2" borderId="19" xfId="0" applyFont="1" applyFill="1" applyBorder="1" applyAlignment="1">
      <alignment horizontal="center" vertical="center"/>
    </xf>
    <xf numFmtId="4" fontId="23" fillId="2" borderId="5" xfId="0" applyNumberFormat="1" applyFont="1" applyFill="1" applyBorder="1" applyAlignment="1">
      <alignment horizontal="center" vertical="center"/>
    </xf>
    <xf numFmtId="165" fontId="10" fillId="2" borderId="28" xfId="0" applyNumberFormat="1" applyFont="1" applyFill="1" applyBorder="1" applyAlignment="1">
      <alignment horizontal="right" vertical="center"/>
    </xf>
    <xf numFmtId="165" fontId="10" fillId="4" borderId="27" xfId="0" applyNumberFormat="1" applyFont="1" applyFill="1" applyBorder="1" applyAlignment="1">
      <alignment horizontal="right" vertical="center"/>
    </xf>
    <xf numFmtId="165" fontId="10" fillId="2" borderId="40" xfId="0" applyNumberFormat="1" applyFont="1" applyFill="1" applyBorder="1" applyAlignment="1">
      <alignment horizontal="right" vertical="center"/>
    </xf>
    <xf numFmtId="4" fontId="19" fillId="4" borderId="5" xfId="0" applyNumberFormat="1" applyFont="1" applyFill="1" applyBorder="1" applyAlignment="1">
      <alignment horizontal="center" vertical="center"/>
    </xf>
    <xf numFmtId="165" fontId="19" fillId="4" borderId="1" xfId="0" applyNumberFormat="1" applyFont="1" applyFill="1" applyBorder="1" applyAlignment="1">
      <alignment horizontal="right" vertical="center"/>
    </xf>
    <xf numFmtId="0" fontId="10" fillId="4" borderId="4" xfId="0" applyFont="1" applyFill="1" applyBorder="1" applyAlignment="1">
      <alignment horizontal="center" vertical="center"/>
    </xf>
    <xf numFmtId="0" fontId="17" fillId="4" borderId="22" xfId="0" applyFont="1" applyFill="1" applyBorder="1" applyAlignment="1">
      <alignment vertical="center"/>
    </xf>
    <xf numFmtId="0" fontId="11" fillId="4" borderId="4" xfId="0" applyFont="1" applyFill="1" applyBorder="1" applyAlignment="1">
      <alignment horizontal="center" vertical="center"/>
    </xf>
    <xf numFmtId="0" fontId="10" fillId="5" borderId="3" xfId="0" applyFont="1" applyFill="1" applyBorder="1" applyAlignment="1">
      <alignment horizontal="right" vertical="center"/>
    </xf>
    <xf numFmtId="0" fontId="18" fillId="4" borderId="29" xfId="0" applyFont="1" applyFill="1" applyBorder="1" applyAlignment="1">
      <alignment vertical="center"/>
    </xf>
    <xf numFmtId="165" fontId="14" fillId="4" borderId="14" xfId="0" applyNumberFormat="1" applyFont="1" applyFill="1" applyBorder="1" applyAlignment="1">
      <alignment horizontal="right" vertical="center"/>
    </xf>
    <xf numFmtId="165" fontId="10" fillId="4" borderId="0" xfId="0" applyNumberFormat="1" applyFont="1" applyFill="1" applyAlignment="1">
      <alignment horizontal="right" vertical="center"/>
    </xf>
    <xf numFmtId="165" fontId="19" fillId="2" borderId="44" xfId="0" applyNumberFormat="1" applyFont="1" applyFill="1" applyBorder="1" applyAlignment="1">
      <alignment horizontal="right" vertical="center"/>
    </xf>
    <xf numFmtId="165" fontId="19" fillId="0" borderId="44" xfId="0" applyNumberFormat="1" applyFont="1" applyBorder="1" applyAlignment="1">
      <alignment horizontal="right" vertical="center"/>
    </xf>
    <xf numFmtId="165" fontId="19" fillId="4" borderId="44" xfId="0" applyNumberFormat="1" applyFont="1" applyFill="1" applyBorder="1" applyAlignment="1">
      <alignment horizontal="right" vertical="center"/>
    </xf>
    <xf numFmtId="165" fontId="23" fillId="0" borderId="1" xfId="0" applyNumberFormat="1" applyFont="1" applyBorder="1" applyAlignment="1">
      <alignment horizontal="right" vertical="center"/>
    </xf>
    <xf numFmtId="165" fontId="23" fillId="0" borderId="45" xfId="0" applyNumberFormat="1" applyFont="1" applyBorder="1" applyAlignment="1">
      <alignment horizontal="right" vertical="center"/>
    </xf>
    <xf numFmtId="165" fontId="23" fillId="0" borderId="44" xfId="0" applyNumberFormat="1" applyFont="1" applyBorder="1" applyAlignment="1">
      <alignment horizontal="right" vertical="center"/>
    </xf>
    <xf numFmtId="165" fontId="19" fillId="2" borderId="45" xfId="0" applyNumberFormat="1" applyFont="1" applyFill="1" applyBorder="1" applyAlignment="1">
      <alignment horizontal="right" vertical="center"/>
    </xf>
    <xf numFmtId="0" fontId="19" fillId="0" borderId="46" xfId="0" applyFont="1" applyBorder="1" applyAlignment="1">
      <alignment horizontal="right" vertical="center"/>
    </xf>
    <xf numFmtId="0" fontId="19" fillId="4" borderId="46" xfId="0" applyFont="1" applyFill="1" applyBorder="1" applyAlignment="1">
      <alignment horizontal="left" vertical="center"/>
    </xf>
    <xf numFmtId="0" fontId="6" fillId="0" borderId="37" xfId="0" applyFont="1" applyBorder="1"/>
    <xf numFmtId="0" fontId="12" fillId="0" borderId="37" xfId="0" applyFont="1" applyBorder="1"/>
    <xf numFmtId="0" fontId="10" fillId="4" borderId="0" xfId="0" applyFont="1" applyFill="1" applyAlignment="1">
      <alignment horizontal="center" vertical="center"/>
    </xf>
    <xf numFmtId="4" fontId="19" fillId="0" borderId="5" xfId="0" applyNumberFormat="1" applyFont="1" applyBorder="1" applyAlignment="1">
      <alignment horizontal="center" vertical="center"/>
    </xf>
    <xf numFmtId="4" fontId="19" fillId="4" borderId="6" xfId="0" applyNumberFormat="1" applyFont="1" applyFill="1" applyBorder="1" applyAlignment="1">
      <alignment horizontal="center" vertical="center"/>
    </xf>
    <xf numFmtId="0" fontId="9" fillId="2" borderId="28"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26" xfId="0" applyFont="1" applyFill="1" applyBorder="1" applyAlignment="1">
      <alignment horizontal="center" vertical="center"/>
    </xf>
    <xf numFmtId="0" fontId="14" fillId="4" borderId="19" xfId="0" applyFont="1" applyFill="1" applyBorder="1" applyAlignment="1">
      <alignment horizontal="left" vertical="center"/>
    </xf>
    <xf numFmtId="0" fontId="14" fillId="4" borderId="20" xfId="0" applyFont="1" applyFill="1" applyBorder="1" applyAlignment="1">
      <alignment horizontal="left" vertical="center"/>
    </xf>
    <xf numFmtId="0" fontId="14" fillId="0" borderId="41" xfId="0" applyFont="1" applyBorder="1" applyAlignment="1">
      <alignment horizontal="left" vertical="center"/>
    </xf>
    <xf numFmtId="0" fontId="14" fillId="0" borderId="42" xfId="0" applyFont="1" applyBorder="1" applyAlignment="1">
      <alignment horizontal="left" vertical="center"/>
    </xf>
    <xf numFmtId="0" fontId="14" fillId="0" borderId="43" xfId="0" applyFont="1" applyBorder="1" applyAlignment="1">
      <alignment horizontal="left" vertical="center"/>
    </xf>
    <xf numFmtId="0" fontId="22" fillId="7" borderId="2" xfId="0" applyFont="1" applyFill="1" applyBorder="1" applyAlignment="1">
      <alignment horizontal="left" vertical="center"/>
    </xf>
    <xf numFmtId="0" fontId="22" fillId="7" borderId="5" xfId="0" applyFont="1" applyFill="1" applyBorder="1" applyAlignment="1">
      <alignment horizontal="left" vertical="center"/>
    </xf>
    <xf numFmtId="49" fontId="15" fillId="0" borderId="14" xfId="0" applyNumberFormat="1" applyFont="1" applyBorder="1" applyAlignment="1">
      <alignment horizontal="right" vertical="center" wrapText="1"/>
    </xf>
    <xf numFmtId="49" fontId="15" fillId="0" borderId="15" xfId="0" applyNumberFormat="1" applyFont="1" applyBorder="1" applyAlignment="1">
      <alignment horizontal="right" vertical="center" wrapText="1"/>
    </xf>
    <xf numFmtId="49" fontId="15" fillId="0" borderId="17" xfId="0" applyNumberFormat="1" applyFont="1" applyBorder="1" applyAlignment="1">
      <alignment horizontal="right" vertical="center" wrapText="1"/>
    </xf>
    <xf numFmtId="49" fontId="15" fillId="0" borderId="18" xfId="0" applyNumberFormat="1" applyFont="1" applyBorder="1" applyAlignment="1">
      <alignment horizontal="right" vertical="center" wrapText="1"/>
    </xf>
    <xf numFmtId="0" fontId="7" fillId="4" borderId="23" xfId="0" applyFont="1" applyFill="1" applyBorder="1" applyAlignment="1">
      <alignment horizontal="left" vertical="center"/>
    </xf>
    <xf numFmtId="0" fontId="7" fillId="4" borderId="24" xfId="0" applyFont="1" applyFill="1" applyBorder="1" applyAlignment="1">
      <alignment horizontal="left"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0" xfId="0" applyFont="1" applyBorder="1" applyAlignment="1">
      <alignment horizontal="center" vertical="center"/>
    </xf>
    <xf numFmtId="0" fontId="7" fillId="0" borderId="24" xfId="0" applyFont="1" applyBorder="1" applyAlignment="1">
      <alignment horizontal="center" vertical="center"/>
    </xf>
    <xf numFmtId="0" fontId="8" fillId="8" borderId="21" xfId="0" applyFont="1" applyFill="1" applyBorder="1" applyAlignment="1">
      <alignment horizontal="left" vertical="center" wrapText="1"/>
    </xf>
    <xf numFmtId="0" fontId="8" fillId="8" borderId="22" xfId="0" applyFont="1" applyFill="1" applyBorder="1" applyAlignment="1">
      <alignment horizontal="left" vertical="center" wrapText="1"/>
    </xf>
    <xf numFmtId="0" fontId="8" fillId="8" borderId="25" xfId="0" applyFont="1" applyFill="1" applyBorder="1" applyAlignment="1">
      <alignment horizontal="left" vertical="center" wrapText="1"/>
    </xf>
    <xf numFmtId="0" fontId="20" fillId="9" borderId="2" xfId="0" applyFont="1" applyFill="1" applyBorder="1" applyAlignment="1">
      <alignment horizontal="center" vertical="center"/>
    </xf>
    <xf numFmtId="0" fontId="20" fillId="9" borderId="3" xfId="0" applyFont="1" applyFill="1" applyBorder="1" applyAlignment="1">
      <alignment horizontal="center" vertical="center"/>
    </xf>
    <xf numFmtId="0" fontId="14" fillId="11" borderId="2" xfId="0" applyFont="1" applyFill="1" applyBorder="1" applyAlignment="1">
      <alignment horizontal="left" vertical="center"/>
    </xf>
    <xf numFmtId="0" fontId="14" fillId="11" borderId="3" xfId="0" applyFont="1" applyFill="1" applyBorder="1" applyAlignment="1">
      <alignment horizontal="left" vertical="center"/>
    </xf>
    <xf numFmtId="0" fontId="14" fillId="11" borderId="5" xfId="0" applyFont="1" applyFill="1" applyBorder="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left" vertical="center"/>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0" borderId="34" xfId="0" applyFont="1" applyBorder="1" applyAlignment="1">
      <alignment horizontal="left" vertical="center"/>
    </xf>
    <xf numFmtId="0" fontId="14" fillId="0" borderId="35" xfId="0" applyFont="1" applyBorder="1" applyAlignment="1">
      <alignment horizontal="left" vertical="center"/>
    </xf>
    <xf numFmtId="0" fontId="14" fillId="6" borderId="2" xfId="0" applyFont="1" applyFill="1" applyBorder="1" applyAlignment="1">
      <alignment horizontal="left" vertical="center"/>
    </xf>
    <xf numFmtId="0" fontId="14" fillId="6" borderId="5" xfId="0" applyFont="1" applyFill="1" applyBorder="1" applyAlignment="1">
      <alignment horizontal="left" vertical="center"/>
    </xf>
    <xf numFmtId="0" fontId="9" fillId="6" borderId="19" xfId="0" applyFont="1" applyFill="1" applyBorder="1" applyAlignment="1">
      <alignment horizontal="center" vertical="center"/>
    </xf>
    <xf numFmtId="0" fontId="9" fillId="6" borderId="20" xfId="0" applyFont="1" applyFill="1" applyBorder="1" applyAlignment="1">
      <alignment horizontal="center" vertical="center"/>
    </xf>
    <xf numFmtId="0" fontId="14" fillId="11" borderId="11" xfId="0" applyFont="1" applyFill="1" applyBorder="1" applyAlignment="1">
      <alignment horizontal="left" vertical="center"/>
    </xf>
    <xf numFmtId="0" fontId="14" fillId="4" borderId="3" xfId="0" applyFont="1" applyFill="1" applyBorder="1" applyAlignment="1">
      <alignment horizontal="center" vertical="center"/>
    </xf>
    <xf numFmtId="0" fontId="10" fillId="4" borderId="0" xfId="0" applyFont="1" applyFill="1" applyAlignment="1">
      <alignment horizontal="center" vertical="center"/>
    </xf>
    <xf numFmtId="0" fontId="2" fillId="5" borderId="13"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6" fillId="0" borderId="0" xfId="0" applyFont="1" applyBorder="1"/>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8" xfId="0" applyFont="1" applyBorder="1" applyAlignment="1">
      <alignment horizontal="center" vertical="center"/>
    </xf>
  </cellXfs>
  <cellStyles count="3">
    <cellStyle name="Euro" xfId="1" xr:uid="{00000000-0005-0000-0000-000000000000}"/>
    <cellStyle name="Milliers 2" xfId="2" xr:uid="{00000000-0005-0000-0000-000001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C18BD-0E34-429C-9857-E8AC0A2906B7}">
  <sheetPr>
    <pageSetUpPr fitToPage="1"/>
  </sheetPr>
  <dimension ref="A1:BP282"/>
  <sheetViews>
    <sheetView tabSelected="1" view="pageBreakPreview" zoomScale="70" zoomScaleNormal="55" zoomScaleSheetLayoutView="70" zoomScalePageLayoutView="60" workbookViewId="0">
      <selection activeCell="B1" sqref="B1:E2"/>
    </sheetView>
  </sheetViews>
  <sheetFormatPr baseColWidth="10" defaultColWidth="10.88671875" defaultRowHeight="13.2" x14ac:dyDescent="0.25"/>
  <cols>
    <col min="1" max="1" width="11.5546875" style="5" customWidth="1"/>
    <col min="2" max="2" width="151.6640625" style="4" customWidth="1"/>
    <col min="3" max="3" width="13.109375" style="6" customWidth="1"/>
    <col min="4" max="4" width="14.88671875" style="6" customWidth="1"/>
    <col min="5" max="5" width="16.5546875" style="6" customWidth="1"/>
    <col min="6" max="6" width="24.21875" style="4" customWidth="1"/>
    <col min="7" max="7" width="27.88671875" style="4" customWidth="1"/>
    <col min="8" max="8" width="5.21875" style="1" customWidth="1"/>
    <col min="9" max="16384" width="10.88671875" style="1"/>
  </cols>
  <sheetData>
    <row r="1" spans="1:8" ht="24.6" customHeight="1" x14ac:dyDescent="0.25">
      <c r="A1" s="10"/>
      <c r="B1" s="166" t="s">
        <v>138</v>
      </c>
      <c r="C1" s="166"/>
      <c r="D1" s="166"/>
      <c r="E1" s="167"/>
      <c r="F1" s="204" t="s">
        <v>310</v>
      </c>
      <c r="G1" s="205"/>
    </row>
    <row r="2" spans="1:8" ht="46.8" customHeight="1" thickBot="1" x14ac:dyDescent="0.3">
      <c r="A2" s="11"/>
      <c r="B2" s="168"/>
      <c r="C2" s="168"/>
      <c r="D2" s="168"/>
      <c r="E2" s="169"/>
      <c r="F2" s="206"/>
      <c r="G2" s="207"/>
    </row>
    <row r="3" spans="1:8" ht="39.6" customHeight="1" thickBot="1" x14ac:dyDescent="0.3">
      <c r="A3" s="170" t="s">
        <v>63</v>
      </c>
      <c r="B3" s="171"/>
      <c r="C3" s="172" t="s">
        <v>37</v>
      </c>
      <c r="D3" s="173"/>
      <c r="E3" s="174"/>
      <c r="F3" s="174"/>
      <c r="G3" s="175"/>
    </row>
    <row r="4" spans="1:8" ht="114" customHeight="1" x14ac:dyDescent="0.25">
      <c r="A4" s="176" t="s">
        <v>303</v>
      </c>
      <c r="B4" s="177"/>
      <c r="C4" s="177"/>
      <c r="D4" s="177"/>
      <c r="E4" s="177"/>
      <c r="F4" s="177"/>
      <c r="G4" s="178"/>
    </row>
    <row r="5" spans="1:8" ht="31.2" customHeight="1" x14ac:dyDescent="0.25">
      <c r="A5" s="28"/>
      <c r="B5" s="29"/>
      <c r="C5" s="29"/>
      <c r="D5" s="29"/>
      <c r="E5" s="29"/>
      <c r="F5" s="29"/>
      <c r="G5" s="29"/>
    </row>
    <row r="6" spans="1:8" ht="43.2" customHeight="1" x14ac:dyDescent="0.25">
      <c r="A6" s="179" t="s">
        <v>0</v>
      </c>
      <c r="B6" s="180"/>
      <c r="C6" s="71" t="s">
        <v>1</v>
      </c>
      <c r="D6" s="72" t="s">
        <v>301</v>
      </c>
      <c r="E6" s="72" t="s">
        <v>66</v>
      </c>
      <c r="F6" s="73" t="s">
        <v>2</v>
      </c>
      <c r="G6" s="74" t="s">
        <v>3</v>
      </c>
    </row>
    <row r="7" spans="1:8" ht="10.8" customHeight="1" x14ac:dyDescent="0.25">
      <c r="A7" s="70"/>
      <c r="B7" s="70"/>
      <c r="C7" s="70"/>
      <c r="D7" s="70"/>
      <c r="E7" s="70"/>
      <c r="F7" s="70"/>
      <c r="G7" s="70"/>
    </row>
    <row r="8" spans="1:8" ht="27.6" customHeight="1" x14ac:dyDescent="0.25">
      <c r="A8" s="77">
        <v>1</v>
      </c>
      <c r="B8" s="181" t="s">
        <v>4</v>
      </c>
      <c r="C8" s="182"/>
      <c r="D8" s="182"/>
      <c r="E8" s="182"/>
      <c r="F8" s="182"/>
      <c r="G8" s="183"/>
    </row>
    <row r="9" spans="1:8" ht="10.8" customHeight="1" x14ac:dyDescent="0.25">
      <c r="A9" s="91"/>
      <c r="B9" s="91"/>
      <c r="C9" s="91"/>
      <c r="D9" s="91"/>
      <c r="E9" s="91"/>
      <c r="F9" s="91"/>
      <c r="G9" s="91"/>
    </row>
    <row r="10" spans="1:8" ht="22.8" customHeight="1" x14ac:dyDescent="0.25">
      <c r="A10" s="90" t="s">
        <v>5</v>
      </c>
      <c r="B10" s="164" t="s">
        <v>6</v>
      </c>
      <c r="C10" s="165"/>
      <c r="D10" s="75" t="s">
        <v>302</v>
      </c>
      <c r="E10" s="75" t="s">
        <v>66</v>
      </c>
      <c r="F10" s="76" t="s">
        <v>2</v>
      </c>
      <c r="G10" s="76" t="s">
        <v>3</v>
      </c>
      <c r="H10" s="151"/>
    </row>
    <row r="11" spans="1:8" ht="22.8" customHeight="1" x14ac:dyDescent="0.25">
      <c r="A11" s="62" t="s">
        <v>7</v>
      </c>
      <c r="B11" s="63" t="s">
        <v>250</v>
      </c>
      <c r="C11" s="78" t="s">
        <v>8</v>
      </c>
      <c r="D11" s="79">
        <v>1</v>
      </c>
      <c r="E11" s="80"/>
      <c r="F11" s="81"/>
      <c r="G11" s="103">
        <f>E11*F11</f>
        <v>0</v>
      </c>
      <c r="H11" s="151"/>
    </row>
    <row r="12" spans="1:8" ht="22.8" customHeight="1" thickBot="1" x14ac:dyDescent="0.3">
      <c r="A12" s="62" t="s">
        <v>9</v>
      </c>
      <c r="B12" s="63" t="s">
        <v>78</v>
      </c>
      <c r="C12" s="78" t="s">
        <v>8</v>
      </c>
      <c r="D12" s="79">
        <v>1</v>
      </c>
      <c r="E12" s="80"/>
      <c r="F12" s="81"/>
      <c r="G12" s="142">
        <f>E12*F12</f>
        <v>0</v>
      </c>
      <c r="H12" s="151"/>
    </row>
    <row r="13" spans="1:8" ht="23.4" thickBot="1" x14ac:dyDescent="0.3">
      <c r="A13" s="39"/>
      <c r="B13" s="48"/>
      <c r="C13" s="49"/>
      <c r="D13" s="49"/>
      <c r="E13" s="49"/>
      <c r="F13" s="48" t="s">
        <v>10</v>
      </c>
      <c r="G13" s="46">
        <f>SUM(G11:G12)</f>
        <v>0</v>
      </c>
    </row>
    <row r="14" spans="1:8" ht="12" customHeight="1" x14ac:dyDescent="0.25">
      <c r="A14" s="52"/>
      <c r="B14" s="50"/>
      <c r="C14" s="51"/>
      <c r="D14" s="51"/>
      <c r="E14" s="51"/>
      <c r="F14" s="50"/>
      <c r="G14" s="54"/>
    </row>
    <row r="15" spans="1:8" ht="23.4" customHeight="1" x14ac:dyDescent="0.25">
      <c r="A15" s="90" t="s">
        <v>11</v>
      </c>
      <c r="B15" s="164" t="s">
        <v>12</v>
      </c>
      <c r="C15" s="165"/>
      <c r="D15" s="75" t="s">
        <v>302</v>
      </c>
      <c r="E15" s="75" t="s">
        <v>66</v>
      </c>
      <c r="F15" s="76" t="s">
        <v>2</v>
      </c>
      <c r="G15" s="76" t="s">
        <v>3</v>
      </c>
      <c r="H15" s="151"/>
    </row>
    <row r="16" spans="1:8" ht="22.8" customHeight="1" x14ac:dyDescent="0.25">
      <c r="A16" s="62" t="s">
        <v>13</v>
      </c>
      <c r="B16" s="63" t="s">
        <v>153</v>
      </c>
      <c r="C16" s="82" t="s">
        <v>1</v>
      </c>
      <c r="D16" s="154">
        <v>30</v>
      </c>
      <c r="E16" s="83"/>
      <c r="F16" s="81"/>
      <c r="G16" s="103">
        <f>E16*F16</f>
        <v>0</v>
      </c>
      <c r="H16" s="151"/>
    </row>
    <row r="17" spans="1:8" s="2" customFormat="1" ht="22.8" customHeight="1" thickBot="1" x14ac:dyDescent="0.3">
      <c r="A17" s="62" t="s">
        <v>75</v>
      </c>
      <c r="B17" s="63" t="s">
        <v>36</v>
      </c>
      <c r="C17" s="82" t="s">
        <v>8</v>
      </c>
      <c r="D17" s="154">
        <v>1</v>
      </c>
      <c r="E17" s="83"/>
      <c r="F17" s="81"/>
      <c r="G17" s="142">
        <f>E17*F17</f>
        <v>0</v>
      </c>
      <c r="H17" s="152"/>
    </row>
    <row r="18" spans="1:8" s="2" customFormat="1" ht="23.4" thickBot="1" x14ac:dyDescent="0.3">
      <c r="A18" s="47"/>
      <c r="B18" s="48"/>
      <c r="C18" s="49"/>
      <c r="D18" s="49"/>
      <c r="E18" s="49"/>
      <c r="F18" s="48" t="s">
        <v>14</v>
      </c>
      <c r="G18" s="46">
        <f>SUM(G16:G17)</f>
        <v>0</v>
      </c>
    </row>
    <row r="19" spans="1:8" ht="12" customHeight="1" x14ac:dyDescent="0.25">
      <c r="A19" s="52"/>
      <c r="B19" s="50"/>
      <c r="C19" s="51"/>
      <c r="D19" s="51"/>
      <c r="E19" s="51"/>
      <c r="F19" s="50"/>
      <c r="G19" s="54"/>
    </row>
    <row r="20" spans="1:8" ht="23.4" customHeight="1" x14ac:dyDescent="0.25">
      <c r="A20" s="90" t="s">
        <v>15</v>
      </c>
      <c r="B20" s="164" t="s">
        <v>76</v>
      </c>
      <c r="C20" s="165"/>
      <c r="D20" s="75" t="s">
        <v>302</v>
      </c>
      <c r="E20" s="75" t="s">
        <v>66</v>
      </c>
      <c r="F20" s="76" t="s">
        <v>2</v>
      </c>
      <c r="G20" s="76" t="s">
        <v>3</v>
      </c>
      <c r="H20" s="151"/>
    </row>
    <row r="21" spans="1:8" ht="42.6" customHeight="1" x14ac:dyDescent="0.25">
      <c r="A21" s="62" t="s">
        <v>16</v>
      </c>
      <c r="B21" s="84" t="s">
        <v>306</v>
      </c>
      <c r="C21" s="78" t="s">
        <v>8</v>
      </c>
      <c r="D21" s="79">
        <v>1</v>
      </c>
      <c r="E21" s="85"/>
      <c r="F21" s="86"/>
      <c r="G21" s="103">
        <f>E21*F21</f>
        <v>0</v>
      </c>
      <c r="H21" s="151"/>
    </row>
    <row r="22" spans="1:8" ht="22.8" customHeight="1" x14ac:dyDescent="0.25">
      <c r="A22" s="62" t="s">
        <v>29</v>
      </c>
      <c r="B22" s="125" t="s">
        <v>304</v>
      </c>
      <c r="C22" s="78" t="s">
        <v>8</v>
      </c>
      <c r="D22" s="79">
        <v>1</v>
      </c>
      <c r="E22" s="80"/>
      <c r="F22" s="87"/>
      <c r="G22" s="148">
        <f>E22*F22</f>
        <v>0</v>
      </c>
      <c r="H22" s="203"/>
    </row>
    <row r="23" spans="1:8" ht="22.8" customHeight="1" thickBot="1" x14ac:dyDescent="0.3">
      <c r="A23" s="62" t="s">
        <v>305</v>
      </c>
      <c r="B23" s="84" t="s">
        <v>290</v>
      </c>
      <c r="C23" s="78" t="s">
        <v>8</v>
      </c>
      <c r="D23" s="79">
        <v>1</v>
      </c>
      <c r="E23" s="80"/>
      <c r="F23" s="87"/>
      <c r="G23" s="142">
        <f>E23*F23</f>
        <v>0</v>
      </c>
      <c r="H23" s="151"/>
    </row>
    <row r="24" spans="1:8" ht="23.4" thickBot="1" x14ac:dyDescent="0.3">
      <c r="A24" s="47"/>
      <c r="B24" s="48"/>
      <c r="C24" s="49"/>
      <c r="D24" s="49"/>
      <c r="E24" s="49"/>
      <c r="F24" s="48" t="s">
        <v>34</v>
      </c>
      <c r="G24" s="46">
        <f>SUM(G21:G23)</f>
        <v>0</v>
      </c>
    </row>
    <row r="25" spans="1:8" ht="12" customHeight="1" x14ac:dyDescent="0.25">
      <c r="A25" s="52"/>
      <c r="B25" s="50"/>
      <c r="C25" s="51"/>
      <c r="D25" s="51"/>
      <c r="E25" s="51"/>
      <c r="F25" s="50"/>
      <c r="G25" s="54"/>
    </row>
    <row r="26" spans="1:8" ht="23.4" customHeight="1" x14ac:dyDescent="0.25">
      <c r="A26" s="90" t="s">
        <v>38</v>
      </c>
      <c r="B26" s="164" t="s">
        <v>99</v>
      </c>
      <c r="C26" s="165"/>
      <c r="D26" s="75" t="s">
        <v>302</v>
      </c>
      <c r="E26" s="75" t="s">
        <v>66</v>
      </c>
      <c r="F26" s="76" t="s">
        <v>2</v>
      </c>
      <c r="G26" s="76" t="s">
        <v>3</v>
      </c>
      <c r="H26" s="151"/>
    </row>
    <row r="27" spans="1:8" ht="22.8" customHeight="1" x14ac:dyDescent="0.25">
      <c r="A27" s="62" t="s">
        <v>39</v>
      </c>
      <c r="B27" s="88" t="s">
        <v>64</v>
      </c>
      <c r="C27" s="89" t="s">
        <v>1</v>
      </c>
      <c r="D27" s="133">
        <v>12</v>
      </c>
      <c r="E27" s="85"/>
      <c r="F27" s="86"/>
      <c r="G27" s="134">
        <f>E27*F27</f>
        <v>0</v>
      </c>
      <c r="H27" s="151"/>
    </row>
    <row r="28" spans="1:8" ht="22.8" customHeight="1" thickBot="1" x14ac:dyDescent="0.3">
      <c r="A28" s="62" t="s">
        <v>40</v>
      </c>
      <c r="B28" s="63" t="s">
        <v>65</v>
      </c>
      <c r="C28" s="82" t="s">
        <v>17</v>
      </c>
      <c r="D28" s="154">
        <v>72</v>
      </c>
      <c r="E28" s="85"/>
      <c r="F28" s="81"/>
      <c r="G28" s="143">
        <f>E28*F28</f>
        <v>0</v>
      </c>
      <c r="H28" s="151"/>
    </row>
    <row r="29" spans="1:8" ht="23.4" thickBot="1" x14ac:dyDescent="0.3">
      <c r="A29" s="47"/>
      <c r="B29" s="48"/>
      <c r="C29" s="49"/>
      <c r="D29" s="49"/>
      <c r="E29" s="49"/>
      <c r="F29" s="48" t="s">
        <v>41</v>
      </c>
      <c r="G29" s="46">
        <f>SUM(G27:G28)</f>
        <v>0</v>
      </c>
    </row>
    <row r="30" spans="1:8" ht="12" customHeight="1" x14ac:dyDescent="0.25">
      <c r="A30" s="52"/>
      <c r="B30" s="50"/>
      <c r="C30" s="51"/>
      <c r="D30" s="51"/>
      <c r="E30" s="51"/>
      <c r="F30" s="53"/>
      <c r="G30" s="54"/>
    </row>
    <row r="31" spans="1:8" ht="23.4" customHeight="1" x14ac:dyDescent="0.25">
      <c r="A31" s="90" t="s">
        <v>18</v>
      </c>
      <c r="B31" s="164" t="s">
        <v>187</v>
      </c>
      <c r="C31" s="165"/>
      <c r="D31" s="75" t="s">
        <v>302</v>
      </c>
      <c r="E31" s="75" t="s">
        <v>66</v>
      </c>
      <c r="F31" s="76" t="s">
        <v>2</v>
      </c>
      <c r="G31" s="76" t="s">
        <v>3</v>
      </c>
      <c r="H31" s="151"/>
    </row>
    <row r="32" spans="1:8" ht="22.8" customHeight="1" x14ac:dyDescent="0.25">
      <c r="A32" s="62" t="s">
        <v>19</v>
      </c>
      <c r="B32" s="88" t="s">
        <v>254</v>
      </c>
      <c r="C32" s="89" t="s">
        <v>1</v>
      </c>
      <c r="D32" s="133">
        <v>2</v>
      </c>
      <c r="E32" s="85"/>
      <c r="F32" s="86"/>
      <c r="G32" s="134">
        <f>E32*F32</f>
        <v>0</v>
      </c>
      <c r="H32" s="151"/>
    </row>
    <row r="33" spans="1:8" ht="22.8" customHeight="1" x14ac:dyDescent="0.25">
      <c r="A33" s="62" t="s">
        <v>20</v>
      </c>
      <c r="B33" s="88" t="s">
        <v>251</v>
      </c>
      <c r="C33" s="89" t="s">
        <v>17</v>
      </c>
      <c r="D33" s="133">
        <v>2</v>
      </c>
      <c r="E33" s="85"/>
      <c r="F33" s="86"/>
      <c r="G33" s="134">
        <f t="shared" ref="G33:G35" si="0">E33*F33</f>
        <v>0</v>
      </c>
      <c r="H33" s="151"/>
    </row>
    <row r="34" spans="1:8" ht="22.8" customHeight="1" x14ac:dyDescent="0.25">
      <c r="A34" s="62" t="s">
        <v>188</v>
      </c>
      <c r="B34" s="88" t="s">
        <v>252</v>
      </c>
      <c r="C34" s="89" t="s">
        <v>17</v>
      </c>
      <c r="D34" s="133">
        <v>2</v>
      </c>
      <c r="E34" s="85"/>
      <c r="F34" s="86"/>
      <c r="G34" s="134">
        <f t="shared" si="0"/>
        <v>0</v>
      </c>
      <c r="H34" s="151"/>
    </row>
    <row r="35" spans="1:8" ht="22.8" customHeight="1" thickBot="1" x14ac:dyDescent="0.3">
      <c r="A35" s="62" t="s">
        <v>253</v>
      </c>
      <c r="B35" s="63" t="s">
        <v>278</v>
      </c>
      <c r="C35" s="82" t="s">
        <v>17</v>
      </c>
      <c r="D35" s="154">
        <v>1</v>
      </c>
      <c r="E35" s="85"/>
      <c r="F35" s="81"/>
      <c r="G35" s="144">
        <f t="shared" si="0"/>
        <v>0</v>
      </c>
      <c r="H35" s="151"/>
    </row>
    <row r="36" spans="1:8" ht="23.4" thickBot="1" x14ac:dyDescent="0.3">
      <c r="A36" s="47"/>
      <c r="B36" s="48"/>
      <c r="C36" s="49"/>
      <c r="D36" s="49"/>
      <c r="E36" s="49"/>
      <c r="F36" s="48" t="s">
        <v>35</v>
      </c>
      <c r="G36" s="46">
        <f>SUM(G32:G35)</f>
        <v>0</v>
      </c>
    </row>
    <row r="37" spans="1:8" ht="12" customHeight="1" x14ac:dyDescent="0.25">
      <c r="A37" s="52"/>
      <c r="B37" s="50"/>
      <c r="C37" s="51"/>
      <c r="D37" s="51"/>
      <c r="E37" s="51"/>
      <c r="F37" s="50"/>
      <c r="G37" s="54"/>
    </row>
    <row r="38" spans="1:8" ht="23.4" customHeight="1" x14ac:dyDescent="0.25">
      <c r="A38" s="90" t="s">
        <v>189</v>
      </c>
      <c r="B38" s="164" t="s">
        <v>21</v>
      </c>
      <c r="C38" s="165"/>
      <c r="D38" s="75" t="s">
        <v>302</v>
      </c>
      <c r="E38" s="75" t="s">
        <v>66</v>
      </c>
      <c r="F38" s="76" t="s">
        <v>2</v>
      </c>
      <c r="G38" s="76" t="s">
        <v>3</v>
      </c>
      <c r="H38" s="151"/>
    </row>
    <row r="39" spans="1:8" ht="22.8" customHeight="1" x14ac:dyDescent="0.25">
      <c r="A39" s="62" t="s">
        <v>190</v>
      </c>
      <c r="B39" s="84" t="s">
        <v>67</v>
      </c>
      <c r="C39" s="78" t="s">
        <v>8</v>
      </c>
      <c r="D39" s="79">
        <v>1</v>
      </c>
      <c r="E39" s="80"/>
      <c r="F39" s="81"/>
      <c r="G39" s="103">
        <f>E39*F39</f>
        <v>0</v>
      </c>
      <c r="H39" s="151"/>
    </row>
    <row r="40" spans="1:8" ht="22.8" customHeight="1" thickBot="1" x14ac:dyDescent="0.3">
      <c r="A40" s="62" t="s">
        <v>191</v>
      </c>
      <c r="B40" s="63" t="s">
        <v>43</v>
      </c>
      <c r="C40" s="78" t="s">
        <v>8</v>
      </c>
      <c r="D40" s="79">
        <v>1</v>
      </c>
      <c r="E40" s="80"/>
      <c r="F40" s="81"/>
      <c r="G40" s="142">
        <f>E40*F40</f>
        <v>0</v>
      </c>
      <c r="H40" s="151"/>
    </row>
    <row r="41" spans="1:8" ht="23.4" thickBot="1" x14ac:dyDescent="0.3">
      <c r="A41" s="9"/>
      <c r="B41" s="40"/>
      <c r="C41" s="20"/>
      <c r="D41" s="20"/>
      <c r="E41" s="20"/>
      <c r="F41" s="40" t="s">
        <v>192</v>
      </c>
      <c r="G41" s="46">
        <f>SUM(G39:G40)</f>
        <v>0</v>
      </c>
    </row>
    <row r="42" spans="1:8" ht="11.4" customHeight="1" thickBot="1" x14ac:dyDescent="0.3">
      <c r="A42" s="9"/>
      <c r="B42" s="40"/>
      <c r="C42" s="20"/>
      <c r="D42" s="20"/>
      <c r="E42" s="20"/>
      <c r="F42" s="40"/>
      <c r="G42" s="45"/>
    </row>
    <row r="43" spans="1:8" ht="28.2" customHeight="1" thickBot="1" x14ac:dyDescent="0.3">
      <c r="A43" s="41"/>
      <c r="B43" s="42"/>
      <c r="C43" s="43"/>
      <c r="D43" s="43"/>
      <c r="E43" s="43"/>
      <c r="F43" s="42" t="s">
        <v>22</v>
      </c>
      <c r="G43" s="44">
        <f>G13+G18+G24+G29+G41+G36</f>
        <v>0</v>
      </c>
    </row>
    <row r="44" spans="1:8" ht="22.2" customHeight="1" x14ac:dyDescent="0.25">
      <c r="A44" s="137"/>
      <c r="B44" s="66"/>
      <c r="C44" s="66"/>
      <c r="D44" s="66"/>
      <c r="E44" s="66"/>
      <c r="F44" s="66"/>
      <c r="G44" s="66"/>
    </row>
    <row r="45" spans="1:8" ht="34.5" customHeight="1" x14ac:dyDescent="0.25">
      <c r="A45" s="77">
        <v>2</v>
      </c>
      <c r="B45" s="181" t="s">
        <v>179</v>
      </c>
      <c r="C45" s="182"/>
      <c r="D45" s="182"/>
      <c r="E45" s="182"/>
      <c r="F45" s="182"/>
      <c r="G45" s="194"/>
    </row>
    <row r="46" spans="1:8" ht="10.199999999999999" customHeight="1" x14ac:dyDescent="0.25">
      <c r="A46" s="135"/>
      <c r="B46" s="65"/>
      <c r="C46" s="65"/>
      <c r="D46" s="65"/>
      <c r="E46" s="65"/>
      <c r="F46" s="65"/>
      <c r="G46" s="65"/>
    </row>
    <row r="47" spans="1:8" ht="21.6" customHeight="1" thickBot="1" x14ac:dyDescent="0.3">
      <c r="A47" s="107" t="s">
        <v>182</v>
      </c>
      <c r="B47" s="106" t="s">
        <v>183</v>
      </c>
      <c r="C47" s="104"/>
      <c r="D47" s="104"/>
      <c r="E47" s="104"/>
      <c r="F47" s="104"/>
      <c r="G47" s="105"/>
    </row>
    <row r="48" spans="1:8" ht="13.8" customHeight="1" x14ac:dyDescent="0.25">
      <c r="A48" s="136"/>
      <c r="B48" s="67"/>
      <c r="C48" s="67"/>
      <c r="D48" s="67"/>
      <c r="E48" s="67"/>
      <c r="F48" s="67"/>
      <c r="G48" s="67"/>
    </row>
    <row r="49" spans="1:7" ht="21" customHeight="1" x14ac:dyDescent="0.25">
      <c r="A49" s="90" t="s">
        <v>27</v>
      </c>
      <c r="B49" s="164" t="s">
        <v>140</v>
      </c>
      <c r="C49" s="165"/>
      <c r="D49" s="75" t="s">
        <v>302</v>
      </c>
      <c r="E49" s="75" t="s">
        <v>66</v>
      </c>
      <c r="F49" s="76" t="s">
        <v>2</v>
      </c>
      <c r="G49" s="76" t="s">
        <v>3</v>
      </c>
    </row>
    <row r="50" spans="1:7" s="2" customFormat="1" ht="22.8" customHeight="1" x14ac:dyDescent="0.25">
      <c r="A50" s="62" t="s">
        <v>48</v>
      </c>
      <c r="B50" s="84" t="s">
        <v>156</v>
      </c>
      <c r="C50" s="78" t="s">
        <v>8</v>
      </c>
      <c r="D50" s="79">
        <v>1</v>
      </c>
      <c r="E50" s="80"/>
      <c r="F50" s="81"/>
      <c r="G50" s="103">
        <f>E50*F50</f>
        <v>0</v>
      </c>
    </row>
    <row r="51" spans="1:7" s="2" customFormat="1" ht="22.8" customHeight="1" thickBot="1" x14ac:dyDescent="0.3">
      <c r="A51" s="62" t="s">
        <v>68</v>
      </c>
      <c r="B51" s="84" t="s">
        <v>102</v>
      </c>
      <c r="C51" s="78" t="s">
        <v>8</v>
      </c>
      <c r="D51" s="79">
        <v>1</v>
      </c>
      <c r="E51" s="80"/>
      <c r="F51" s="81"/>
      <c r="G51" s="103">
        <f t="shared" ref="G51" si="1">E51*F51</f>
        <v>0</v>
      </c>
    </row>
    <row r="52" spans="1:7" s="2" customFormat="1" ht="21" thickBot="1" x14ac:dyDescent="0.3">
      <c r="A52" s="57"/>
      <c r="B52" s="48"/>
      <c r="C52" s="49"/>
      <c r="D52" s="49"/>
      <c r="E52" s="49"/>
      <c r="F52" s="48" t="s">
        <v>49</v>
      </c>
      <c r="G52" s="46">
        <f>SUM(G50:G51)</f>
        <v>0</v>
      </c>
    </row>
    <row r="53" spans="1:7" s="2" customFormat="1" ht="12" customHeight="1" x14ac:dyDescent="0.25">
      <c r="A53" s="55"/>
      <c r="B53" s="40"/>
      <c r="C53" s="20"/>
      <c r="D53" s="20"/>
      <c r="E53" s="20"/>
      <c r="F53" s="40"/>
      <c r="G53" s="54"/>
    </row>
    <row r="54" spans="1:7" ht="21" customHeight="1" x14ac:dyDescent="0.25">
      <c r="A54" s="90" t="s">
        <v>42</v>
      </c>
      <c r="B54" s="164" t="s">
        <v>139</v>
      </c>
      <c r="C54" s="165"/>
      <c r="D54" s="75" t="s">
        <v>302</v>
      </c>
      <c r="E54" s="75" t="s">
        <v>66</v>
      </c>
      <c r="F54" s="76" t="s">
        <v>2</v>
      </c>
      <c r="G54" s="76" t="s">
        <v>3</v>
      </c>
    </row>
    <row r="55" spans="1:7" s="2" customFormat="1" ht="22.8" customHeight="1" x14ac:dyDescent="0.25">
      <c r="A55" s="62" t="s">
        <v>50</v>
      </c>
      <c r="B55" s="84" t="s">
        <v>101</v>
      </c>
      <c r="C55" s="78" t="s">
        <v>8</v>
      </c>
      <c r="D55" s="79">
        <v>1</v>
      </c>
      <c r="E55" s="80"/>
      <c r="F55" s="81"/>
      <c r="G55" s="103">
        <f>E55*F55</f>
        <v>0</v>
      </c>
    </row>
    <row r="56" spans="1:7" s="2" customFormat="1" ht="22.8" customHeight="1" x14ac:dyDescent="0.25">
      <c r="A56" s="62" t="s">
        <v>244</v>
      </c>
      <c r="B56" s="84" t="s">
        <v>247</v>
      </c>
      <c r="C56" s="78" t="s">
        <v>8</v>
      </c>
      <c r="D56" s="79">
        <v>1</v>
      </c>
      <c r="E56" s="80"/>
      <c r="F56" s="81"/>
      <c r="G56" s="103">
        <f>E56*F56</f>
        <v>0</v>
      </c>
    </row>
    <row r="57" spans="1:7" s="2" customFormat="1" ht="22.8" customHeight="1" x14ac:dyDescent="0.25">
      <c r="A57" s="62" t="s">
        <v>245</v>
      </c>
      <c r="B57" s="84" t="s">
        <v>80</v>
      </c>
      <c r="C57" s="78" t="s">
        <v>8</v>
      </c>
      <c r="D57" s="79">
        <v>1</v>
      </c>
      <c r="E57" s="80"/>
      <c r="F57" s="81"/>
      <c r="G57" s="103">
        <f>E57*F57</f>
        <v>0</v>
      </c>
    </row>
    <row r="58" spans="1:7" s="2" customFormat="1" ht="22.8" customHeight="1" thickBot="1" x14ac:dyDescent="0.3">
      <c r="A58" s="62" t="s">
        <v>246</v>
      </c>
      <c r="B58" s="84" t="s">
        <v>309</v>
      </c>
      <c r="C58" s="78" t="s">
        <v>8</v>
      </c>
      <c r="D58" s="79">
        <v>1</v>
      </c>
      <c r="E58" s="80"/>
      <c r="F58" s="81"/>
      <c r="G58" s="103">
        <f t="shared" ref="G58" si="2">E58*F58</f>
        <v>0</v>
      </c>
    </row>
    <row r="59" spans="1:7" s="2" customFormat="1" ht="21" thickBot="1" x14ac:dyDescent="0.3">
      <c r="A59" s="57"/>
      <c r="B59" s="48"/>
      <c r="C59" s="49"/>
      <c r="D59" s="49"/>
      <c r="E59" s="49"/>
      <c r="F59" s="48" t="s">
        <v>51</v>
      </c>
      <c r="G59" s="46">
        <f>SUM(G55:G58)</f>
        <v>0</v>
      </c>
    </row>
    <row r="60" spans="1:7" s="2" customFormat="1" ht="12" customHeight="1" x14ac:dyDescent="0.25">
      <c r="A60" s="55"/>
      <c r="B60" s="40"/>
      <c r="C60" s="20"/>
      <c r="D60" s="20"/>
      <c r="E60" s="20"/>
      <c r="F60" s="40"/>
      <c r="G60" s="54"/>
    </row>
    <row r="61" spans="1:7" s="2" customFormat="1" ht="21" customHeight="1" x14ac:dyDescent="0.25">
      <c r="A61" s="90" t="s">
        <v>28</v>
      </c>
      <c r="B61" s="164" t="s">
        <v>103</v>
      </c>
      <c r="C61" s="165"/>
      <c r="D61" s="75" t="s">
        <v>302</v>
      </c>
      <c r="E61" s="75" t="s">
        <v>66</v>
      </c>
      <c r="F61" s="76" t="s">
        <v>2</v>
      </c>
      <c r="G61" s="76" t="s">
        <v>3</v>
      </c>
    </row>
    <row r="62" spans="1:7" s="3" customFormat="1" ht="22.8" customHeight="1" x14ac:dyDescent="0.25">
      <c r="A62" s="92" t="s">
        <v>83</v>
      </c>
      <c r="B62" s="93" t="s">
        <v>193</v>
      </c>
      <c r="C62" s="94" t="s">
        <v>53</v>
      </c>
      <c r="D62" s="129">
        <v>1400</v>
      </c>
      <c r="E62" s="118"/>
      <c r="F62" s="95"/>
      <c r="G62" s="145">
        <f>E62*F62</f>
        <v>0</v>
      </c>
    </row>
    <row r="63" spans="1:7" s="3" customFormat="1" ht="22.8" customHeight="1" x14ac:dyDescent="0.25">
      <c r="A63" s="92" t="s">
        <v>69</v>
      </c>
      <c r="B63" s="93" t="s">
        <v>141</v>
      </c>
      <c r="C63" s="94" t="s">
        <v>53</v>
      </c>
      <c r="D63" s="129">
        <v>1300</v>
      </c>
      <c r="E63" s="118"/>
      <c r="F63" s="95"/>
      <c r="G63" s="145">
        <f t="shared" ref="G63:G70" si="3">E63*F63</f>
        <v>0</v>
      </c>
    </row>
    <row r="64" spans="1:7" s="3" customFormat="1" ht="22.8" customHeight="1" x14ac:dyDescent="0.25">
      <c r="A64" s="92" t="s">
        <v>79</v>
      </c>
      <c r="B64" s="93" t="s">
        <v>308</v>
      </c>
      <c r="C64" s="94" t="s">
        <v>123</v>
      </c>
      <c r="D64" s="129">
        <v>100</v>
      </c>
      <c r="E64" s="118"/>
      <c r="F64" s="95"/>
      <c r="G64" s="145">
        <f t="shared" si="3"/>
        <v>0</v>
      </c>
    </row>
    <row r="65" spans="1:7" s="3" customFormat="1" ht="22.8" customHeight="1" x14ac:dyDescent="0.25">
      <c r="A65" s="92" t="s">
        <v>84</v>
      </c>
      <c r="B65" s="93" t="s">
        <v>195</v>
      </c>
      <c r="C65" s="94" t="s">
        <v>8</v>
      </c>
      <c r="D65" s="129">
        <v>1</v>
      </c>
      <c r="E65" s="118"/>
      <c r="F65" s="95"/>
      <c r="G65" s="145">
        <f t="shared" si="3"/>
        <v>0</v>
      </c>
    </row>
    <row r="66" spans="1:7" s="3" customFormat="1" ht="22.8" customHeight="1" x14ac:dyDescent="0.25">
      <c r="A66" s="92" t="s">
        <v>85</v>
      </c>
      <c r="B66" s="93" t="s">
        <v>142</v>
      </c>
      <c r="C66" s="94" t="s">
        <v>53</v>
      </c>
      <c r="D66" s="129">
        <v>24</v>
      </c>
      <c r="E66" s="118"/>
      <c r="F66" s="95"/>
      <c r="G66" s="145">
        <f t="shared" si="3"/>
        <v>0</v>
      </c>
    </row>
    <row r="67" spans="1:7" s="31" customFormat="1" ht="22.8" customHeight="1" x14ac:dyDescent="0.3">
      <c r="A67" s="92" t="s">
        <v>122</v>
      </c>
      <c r="B67" s="93" t="s">
        <v>194</v>
      </c>
      <c r="C67" s="94" t="s">
        <v>8</v>
      </c>
      <c r="D67" s="129">
        <v>1</v>
      </c>
      <c r="E67" s="118"/>
      <c r="F67" s="95"/>
      <c r="G67" s="145">
        <f t="shared" si="3"/>
        <v>0</v>
      </c>
    </row>
    <row r="68" spans="1:7" s="31" customFormat="1" ht="22.8" customHeight="1" x14ac:dyDescent="0.3">
      <c r="A68" s="92" t="s">
        <v>144</v>
      </c>
      <c r="B68" s="93" t="s">
        <v>197</v>
      </c>
      <c r="C68" s="94" t="s">
        <v>8</v>
      </c>
      <c r="D68" s="129">
        <v>1</v>
      </c>
      <c r="E68" s="118"/>
      <c r="F68" s="95"/>
      <c r="G68" s="145">
        <f t="shared" si="3"/>
        <v>0</v>
      </c>
    </row>
    <row r="69" spans="1:7" s="31" customFormat="1" ht="22.8" customHeight="1" x14ac:dyDescent="0.3">
      <c r="A69" s="92" t="s">
        <v>145</v>
      </c>
      <c r="B69" s="93" t="s">
        <v>111</v>
      </c>
      <c r="C69" s="94" t="s">
        <v>1</v>
      </c>
      <c r="D69" s="129">
        <v>24</v>
      </c>
      <c r="E69" s="118"/>
      <c r="F69" s="95"/>
      <c r="G69" s="145">
        <f t="shared" si="3"/>
        <v>0</v>
      </c>
    </row>
    <row r="70" spans="1:7" s="2" customFormat="1" ht="22.8" customHeight="1" thickBot="1" x14ac:dyDescent="0.3">
      <c r="A70" s="92" t="s">
        <v>180</v>
      </c>
      <c r="B70" s="84" t="s">
        <v>74</v>
      </c>
      <c r="C70" s="78" t="s">
        <v>8</v>
      </c>
      <c r="D70" s="79">
        <v>1</v>
      </c>
      <c r="E70" s="80"/>
      <c r="F70" s="81"/>
      <c r="G70" s="145">
        <f t="shared" si="3"/>
        <v>0</v>
      </c>
    </row>
    <row r="71" spans="1:7" s="2" customFormat="1" ht="21" thickBot="1" x14ac:dyDescent="0.3">
      <c r="A71" s="57"/>
      <c r="B71" s="48"/>
      <c r="C71" s="49"/>
      <c r="D71" s="49"/>
      <c r="E71" s="49"/>
      <c r="F71" s="48" t="s">
        <v>70</v>
      </c>
      <c r="G71" s="46">
        <f>SUM(G62:G70)</f>
        <v>0</v>
      </c>
    </row>
    <row r="72" spans="1:7" s="2" customFormat="1" ht="12" customHeight="1" x14ac:dyDescent="0.25">
      <c r="A72" s="55"/>
      <c r="B72" s="40"/>
      <c r="C72" s="20"/>
      <c r="D72" s="20"/>
      <c r="E72" s="20"/>
      <c r="F72" s="40"/>
      <c r="G72" s="54"/>
    </row>
    <row r="73" spans="1:7" s="2" customFormat="1" ht="21" customHeight="1" x14ac:dyDescent="0.25">
      <c r="A73" s="90" t="s">
        <v>88</v>
      </c>
      <c r="B73" s="164" t="s">
        <v>77</v>
      </c>
      <c r="C73" s="165"/>
      <c r="D73" s="75" t="s">
        <v>302</v>
      </c>
      <c r="E73" s="75" t="s">
        <v>66</v>
      </c>
      <c r="F73" s="76" t="s">
        <v>2</v>
      </c>
      <c r="G73" s="76" t="s">
        <v>3</v>
      </c>
    </row>
    <row r="74" spans="1:7" s="2" customFormat="1" ht="22.8" customHeight="1" x14ac:dyDescent="0.25">
      <c r="A74" s="62" t="s">
        <v>89</v>
      </c>
      <c r="B74" s="96" t="s">
        <v>23</v>
      </c>
      <c r="C74" s="78" t="s">
        <v>1</v>
      </c>
      <c r="D74" s="79">
        <v>12</v>
      </c>
      <c r="E74" s="80"/>
      <c r="F74" s="81"/>
      <c r="G74" s="103">
        <f t="shared" ref="G74:G80" si="4">E74*F74</f>
        <v>0</v>
      </c>
    </row>
    <row r="75" spans="1:7" s="2" customFormat="1" ht="22.8" customHeight="1" x14ac:dyDescent="0.25">
      <c r="A75" s="62" t="s">
        <v>90</v>
      </c>
      <c r="B75" s="96" t="s">
        <v>44</v>
      </c>
      <c r="C75" s="78" t="s">
        <v>1</v>
      </c>
      <c r="D75" s="79">
        <v>6</v>
      </c>
      <c r="E75" s="80"/>
      <c r="F75" s="81"/>
      <c r="G75" s="103">
        <f t="shared" si="4"/>
        <v>0</v>
      </c>
    </row>
    <row r="76" spans="1:7" s="2" customFormat="1" ht="22.8" customHeight="1" x14ac:dyDescent="0.25">
      <c r="A76" s="62" t="s">
        <v>91</v>
      </c>
      <c r="B76" s="96" t="s">
        <v>46</v>
      </c>
      <c r="C76" s="78" t="s">
        <v>1</v>
      </c>
      <c r="D76" s="79">
        <v>2</v>
      </c>
      <c r="E76" s="80"/>
      <c r="F76" s="81"/>
      <c r="G76" s="103">
        <f t="shared" si="4"/>
        <v>0</v>
      </c>
    </row>
    <row r="77" spans="1:7" s="2" customFormat="1" ht="22.8" customHeight="1" x14ac:dyDescent="0.25">
      <c r="A77" s="62" t="s">
        <v>92</v>
      </c>
      <c r="B77" s="96" t="s">
        <v>81</v>
      </c>
      <c r="C77" s="78" t="s">
        <v>1</v>
      </c>
      <c r="D77" s="79">
        <v>6</v>
      </c>
      <c r="E77" s="80"/>
      <c r="F77" s="81"/>
      <c r="G77" s="103">
        <f t="shared" si="4"/>
        <v>0</v>
      </c>
    </row>
    <row r="78" spans="1:7" s="2" customFormat="1" ht="22.8" customHeight="1" x14ac:dyDescent="0.25">
      <c r="A78" s="62" t="s">
        <v>93</v>
      </c>
      <c r="B78" s="96" t="s">
        <v>47</v>
      </c>
      <c r="C78" s="82" t="s">
        <v>1</v>
      </c>
      <c r="D78" s="154">
        <v>6</v>
      </c>
      <c r="E78" s="83"/>
      <c r="F78" s="81"/>
      <c r="G78" s="121">
        <f t="shared" si="4"/>
        <v>0</v>
      </c>
    </row>
    <row r="79" spans="1:7" s="2" customFormat="1" ht="22.8" customHeight="1" x14ac:dyDescent="0.25">
      <c r="A79" s="62" t="s">
        <v>94</v>
      </c>
      <c r="B79" s="96" t="s">
        <v>82</v>
      </c>
      <c r="C79" s="82" t="s">
        <v>1</v>
      </c>
      <c r="D79" s="154">
        <v>6</v>
      </c>
      <c r="E79" s="83"/>
      <c r="F79" s="81"/>
      <c r="G79" s="121">
        <f t="shared" si="4"/>
        <v>0</v>
      </c>
    </row>
    <row r="80" spans="1:7" s="2" customFormat="1" ht="22.8" customHeight="1" x14ac:dyDescent="0.25">
      <c r="A80" s="62" t="s">
        <v>95</v>
      </c>
      <c r="B80" s="96" t="s">
        <v>24</v>
      </c>
      <c r="C80" s="82" t="s">
        <v>1</v>
      </c>
      <c r="D80" s="154">
        <v>6</v>
      </c>
      <c r="E80" s="83"/>
      <c r="F80" s="81"/>
      <c r="G80" s="121">
        <f t="shared" si="4"/>
        <v>0</v>
      </c>
    </row>
    <row r="81" spans="1:68" s="2" customFormat="1" ht="22.8" customHeight="1" x14ac:dyDescent="0.25">
      <c r="A81" s="62" t="s">
        <v>96</v>
      </c>
      <c r="B81" s="96" t="s">
        <v>45</v>
      </c>
      <c r="C81" s="82" t="s">
        <v>33</v>
      </c>
      <c r="D81" s="154">
        <v>1</v>
      </c>
      <c r="E81" s="83"/>
      <c r="F81" s="81"/>
      <c r="G81" s="103">
        <f>E81*F81</f>
        <v>0</v>
      </c>
    </row>
    <row r="82" spans="1:68" s="2" customFormat="1" ht="22.8" customHeight="1" x14ac:dyDescent="0.25">
      <c r="A82" s="62" t="s">
        <v>97</v>
      </c>
      <c r="B82" s="97" t="s">
        <v>86</v>
      </c>
      <c r="C82" s="98" t="s">
        <v>1</v>
      </c>
      <c r="D82" s="155">
        <v>15</v>
      </c>
      <c r="E82" s="99"/>
      <c r="F82" s="81"/>
      <c r="G82" s="134">
        <f>E82*F82</f>
        <v>0</v>
      </c>
    </row>
    <row r="83" spans="1:68" s="2" customFormat="1" ht="22.8" customHeight="1" thickBot="1" x14ac:dyDescent="0.3">
      <c r="A83" s="62" t="s">
        <v>154</v>
      </c>
      <c r="B83" s="97" t="s">
        <v>121</v>
      </c>
      <c r="C83" s="98" t="s">
        <v>1</v>
      </c>
      <c r="D83" s="155">
        <v>15</v>
      </c>
      <c r="E83" s="99"/>
      <c r="F83" s="81"/>
      <c r="G83" s="134">
        <f>E83*F83</f>
        <v>0</v>
      </c>
    </row>
    <row r="84" spans="1:68" s="2" customFormat="1" ht="21" thickBot="1" x14ac:dyDescent="0.3">
      <c r="A84" s="57"/>
      <c r="B84" s="48"/>
      <c r="C84" s="49"/>
      <c r="D84" s="49"/>
      <c r="E84" s="49"/>
      <c r="F84" s="48" t="s">
        <v>98</v>
      </c>
      <c r="G84" s="46">
        <f>SUM(G74:G83)</f>
        <v>0</v>
      </c>
    </row>
    <row r="85" spans="1:68" s="2" customFormat="1" ht="12" customHeight="1" x14ac:dyDescent="0.25">
      <c r="A85" s="58"/>
      <c r="B85" s="40"/>
      <c r="C85" s="20"/>
      <c r="D85" s="20"/>
      <c r="E85" s="20"/>
      <c r="F85" s="40"/>
      <c r="G85" s="60"/>
    </row>
    <row r="86" spans="1:68" s="34" customFormat="1" ht="21" customHeight="1" x14ac:dyDescent="0.25">
      <c r="A86" s="90" t="s">
        <v>132</v>
      </c>
      <c r="B86" s="164" t="s">
        <v>127</v>
      </c>
      <c r="C86" s="165"/>
      <c r="D86" s="75" t="s">
        <v>302</v>
      </c>
      <c r="E86" s="75"/>
      <c r="F86" s="76"/>
      <c r="G86" s="76"/>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row>
    <row r="87" spans="1:68" s="34" customFormat="1" ht="22.8" customHeight="1" x14ac:dyDescent="0.25">
      <c r="A87" s="62" t="s">
        <v>133</v>
      </c>
      <c r="B87" s="100" t="s">
        <v>125</v>
      </c>
      <c r="C87" s="101" t="s">
        <v>8</v>
      </c>
      <c r="D87" s="101">
        <v>1</v>
      </c>
      <c r="E87" s="102"/>
      <c r="F87" s="81"/>
      <c r="G87" s="103">
        <f>E87*F87</f>
        <v>0</v>
      </c>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row>
    <row r="88" spans="1:68" s="34" customFormat="1" ht="22.8" customHeight="1" thickBot="1" x14ac:dyDescent="0.3">
      <c r="A88" s="62" t="s">
        <v>134</v>
      </c>
      <c r="B88" s="100" t="s">
        <v>126</v>
      </c>
      <c r="C88" s="101" t="s">
        <v>8</v>
      </c>
      <c r="D88" s="101">
        <v>1</v>
      </c>
      <c r="E88" s="102"/>
      <c r="F88" s="81"/>
      <c r="G88" s="103">
        <f>E88*F88</f>
        <v>0</v>
      </c>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row>
    <row r="89" spans="1:68" s="34" customFormat="1" ht="22.8" customHeight="1" thickBot="1" x14ac:dyDescent="0.3">
      <c r="A89" s="57"/>
      <c r="B89" s="48"/>
      <c r="C89" s="49"/>
      <c r="D89" s="49"/>
      <c r="E89" s="49"/>
      <c r="F89" s="48" t="s">
        <v>135</v>
      </c>
      <c r="G89" s="46">
        <f>SUM(G87:G88)</f>
        <v>0</v>
      </c>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row>
    <row r="90" spans="1:68" s="34" customFormat="1" ht="12" customHeight="1" x14ac:dyDescent="0.25">
      <c r="A90" s="55"/>
      <c r="B90" s="40"/>
      <c r="C90" s="20"/>
      <c r="D90" s="20"/>
      <c r="E90" s="20"/>
      <c r="F90" s="40"/>
      <c r="G90" s="54"/>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row>
    <row r="91" spans="1:68" s="34" customFormat="1" ht="21" customHeight="1" x14ac:dyDescent="0.25">
      <c r="A91" s="90" t="s">
        <v>146</v>
      </c>
      <c r="B91" s="164" t="s">
        <v>147</v>
      </c>
      <c r="C91" s="165"/>
      <c r="D91" s="75" t="s">
        <v>302</v>
      </c>
      <c r="E91" s="75"/>
      <c r="F91" s="76"/>
      <c r="G91" s="76"/>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row>
    <row r="92" spans="1:68" s="34" customFormat="1" ht="22.8" customHeight="1" x14ac:dyDescent="0.25">
      <c r="A92" s="62" t="s">
        <v>148</v>
      </c>
      <c r="B92" s="126" t="s">
        <v>273</v>
      </c>
      <c r="C92" s="119" t="s">
        <v>8</v>
      </c>
      <c r="D92" s="119">
        <v>1</v>
      </c>
      <c r="E92" s="120"/>
      <c r="F92" s="86"/>
      <c r="G92" s="103">
        <f t="shared" ref="G92:G96" si="5">E92*F92</f>
        <v>0</v>
      </c>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row>
    <row r="93" spans="1:68" s="34" customFormat="1" ht="40.799999999999997" customHeight="1" x14ac:dyDescent="0.25">
      <c r="A93" s="62" t="s">
        <v>149</v>
      </c>
      <c r="B93" s="126" t="s">
        <v>284</v>
      </c>
      <c r="C93" s="119" t="s">
        <v>8</v>
      </c>
      <c r="D93" s="119">
        <v>1</v>
      </c>
      <c r="E93" s="120"/>
      <c r="F93" s="86"/>
      <c r="G93" s="103">
        <f t="shared" si="5"/>
        <v>0</v>
      </c>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row>
    <row r="94" spans="1:68" s="34" customFormat="1" ht="22.8" customHeight="1" x14ac:dyDescent="0.25">
      <c r="A94" s="62" t="s">
        <v>150</v>
      </c>
      <c r="B94" s="126" t="s">
        <v>155</v>
      </c>
      <c r="C94" s="119" t="s">
        <v>8</v>
      </c>
      <c r="D94" s="119">
        <v>1</v>
      </c>
      <c r="E94" s="120"/>
      <c r="F94" s="86"/>
      <c r="G94" s="103">
        <f t="shared" si="5"/>
        <v>0</v>
      </c>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row>
    <row r="95" spans="1:68" s="34" customFormat="1" ht="22.8" customHeight="1" x14ac:dyDescent="0.25">
      <c r="A95" s="62" t="s">
        <v>151</v>
      </c>
      <c r="B95" s="126" t="s">
        <v>274</v>
      </c>
      <c r="C95" s="133" t="s">
        <v>8</v>
      </c>
      <c r="D95" s="133">
        <v>1</v>
      </c>
      <c r="E95" s="120"/>
      <c r="F95" s="86"/>
      <c r="G95" s="103">
        <f t="shared" si="5"/>
        <v>0</v>
      </c>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c r="BK95" s="33"/>
      <c r="BL95" s="33"/>
      <c r="BM95" s="33"/>
      <c r="BN95" s="33"/>
      <c r="BO95" s="33"/>
      <c r="BP95" s="33"/>
    </row>
    <row r="96" spans="1:68" s="34" customFormat="1" ht="22.8" customHeight="1" x14ac:dyDescent="0.25">
      <c r="A96" s="62" t="s">
        <v>172</v>
      </c>
      <c r="B96" s="126" t="s">
        <v>275</v>
      </c>
      <c r="C96" s="117" t="s">
        <v>53</v>
      </c>
      <c r="D96" s="117">
        <v>1850</v>
      </c>
      <c r="E96" s="120"/>
      <c r="F96" s="86"/>
      <c r="G96" s="103">
        <f t="shared" si="5"/>
        <v>0</v>
      </c>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row>
    <row r="97" spans="1:68" s="34" customFormat="1" ht="22.8" customHeight="1" x14ac:dyDescent="0.25">
      <c r="A97" s="62" t="s">
        <v>174</v>
      </c>
      <c r="B97" s="126" t="s">
        <v>276</v>
      </c>
      <c r="C97" s="119" t="s">
        <v>1</v>
      </c>
      <c r="D97" s="119">
        <v>30</v>
      </c>
      <c r="E97" s="120"/>
      <c r="F97" s="86"/>
      <c r="G97" s="103">
        <f>E97*F97</f>
        <v>0</v>
      </c>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row>
    <row r="98" spans="1:68" s="34" customFormat="1" ht="22.8" customHeight="1" x14ac:dyDescent="0.25">
      <c r="A98" s="62" t="s">
        <v>176</v>
      </c>
      <c r="B98" s="126" t="s">
        <v>277</v>
      </c>
      <c r="C98" s="119" t="s">
        <v>8</v>
      </c>
      <c r="D98" s="119">
        <v>1</v>
      </c>
      <c r="E98" s="120"/>
      <c r="F98" s="86"/>
      <c r="G98" s="103">
        <f>E98*F98</f>
        <v>0</v>
      </c>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3"/>
      <c r="BK98" s="33"/>
      <c r="BL98" s="33"/>
      <c r="BM98" s="33"/>
      <c r="BN98" s="33"/>
      <c r="BO98" s="33"/>
      <c r="BP98" s="33"/>
    </row>
    <row r="99" spans="1:68" s="34" customFormat="1" ht="36.6" customHeight="1" x14ac:dyDescent="0.25">
      <c r="A99" s="62" t="s">
        <v>202</v>
      </c>
      <c r="B99" s="126" t="s">
        <v>299</v>
      </c>
      <c r="C99" s="119" t="s">
        <v>1</v>
      </c>
      <c r="D99" s="119">
        <v>54</v>
      </c>
      <c r="E99" s="120"/>
      <c r="F99" s="86"/>
      <c r="G99" s="103">
        <f>E99*F99</f>
        <v>0</v>
      </c>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3"/>
      <c r="BK99" s="33"/>
      <c r="BL99" s="33"/>
      <c r="BM99" s="33"/>
      <c r="BN99" s="33"/>
      <c r="BO99" s="33"/>
      <c r="BP99" s="33"/>
    </row>
    <row r="100" spans="1:68" s="34" customFormat="1" ht="23.4" customHeight="1" thickBot="1" x14ac:dyDescent="0.3">
      <c r="A100" s="62" t="s">
        <v>297</v>
      </c>
      <c r="B100" s="126" t="s">
        <v>298</v>
      </c>
      <c r="C100" s="119" t="s">
        <v>1</v>
      </c>
      <c r="D100" s="119">
        <v>1</v>
      </c>
      <c r="E100" s="120"/>
      <c r="F100" s="86"/>
      <c r="G100" s="142">
        <f>E100*F100</f>
        <v>0</v>
      </c>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row>
    <row r="101" spans="1:68" s="34" customFormat="1" ht="22.8" customHeight="1" thickBot="1" x14ac:dyDescent="0.3">
      <c r="A101" s="57"/>
      <c r="B101" s="48"/>
      <c r="C101" s="49"/>
      <c r="D101" s="49"/>
      <c r="E101" s="49"/>
      <c r="F101" s="48" t="s">
        <v>152</v>
      </c>
      <c r="G101" s="46">
        <f>SUM(G92:G100)</f>
        <v>0</v>
      </c>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3"/>
      <c r="BK101" s="33"/>
      <c r="BL101" s="33"/>
      <c r="BM101" s="33"/>
      <c r="BN101" s="33"/>
      <c r="BO101" s="33"/>
      <c r="BP101" s="33"/>
    </row>
    <row r="102" spans="1:68" s="34" customFormat="1" ht="10.8" customHeight="1" thickBot="1" x14ac:dyDescent="0.3">
      <c r="A102" s="58"/>
      <c r="B102" s="40"/>
      <c r="C102" s="20"/>
      <c r="D102" s="20"/>
      <c r="E102" s="20"/>
      <c r="F102" s="40"/>
      <c r="G102" s="54"/>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33"/>
      <c r="BL102" s="33"/>
      <c r="BM102" s="33"/>
      <c r="BN102" s="33"/>
      <c r="BO102" s="33"/>
      <c r="BP102" s="33"/>
    </row>
    <row r="103" spans="1:68" ht="23.4" customHeight="1" thickBot="1" x14ac:dyDescent="0.3">
      <c r="A103" s="58"/>
      <c r="B103" s="42"/>
      <c r="C103" s="20"/>
      <c r="D103" s="20"/>
      <c r="E103" s="20"/>
      <c r="F103" s="42" t="s">
        <v>52</v>
      </c>
      <c r="G103" s="61">
        <f>G71+G84+G59+G52+G89+G101</f>
        <v>0</v>
      </c>
    </row>
    <row r="104" spans="1:68" ht="22.2" customHeight="1" x14ac:dyDescent="0.25">
      <c r="A104" s="135"/>
      <c r="B104" s="65"/>
      <c r="C104" s="65"/>
      <c r="D104" s="65"/>
      <c r="E104" s="65"/>
      <c r="F104" s="65"/>
      <c r="G104" s="65"/>
    </row>
    <row r="105" spans="1:68" ht="30" customHeight="1" x14ac:dyDescent="0.25">
      <c r="A105" s="107" t="s">
        <v>184</v>
      </c>
      <c r="B105" s="108" t="s">
        <v>185</v>
      </c>
      <c r="C105" s="109"/>
      <c r="D105" s="109"/>
      <c r="E105" s="109"/>
      <c r="F105" s="109"/>
      <c r="G105" s="110"/>
    </row>
    <row r="106" spans="1:68" ht="12" customHeight="1" x14ac:dyDescent="0.25">
      <c r="A106" s="68"/>
      <c r="B106" s="69"/>
      <c r="C106" s="69"/>
      <c r="D106" s="69"/>
      <c r="E106" s="69"/>
      <c r="F106" s="69"/>
      <c r="G106" s="69"/>
    </row>
    <row r="107" spans="1:68" ht="21.6" customHeight="1" x14ac:dyDescent="0.25">
      <c r="A107" s="90" t="s">
        <v>30</v>
      </c>
      <c r="B107" s="164" t="s">
        <v>140</v>
      </c>
      <c r="C107" s="165"/>
      <c r="D107" s="75" t="s">
        <v>302</v>
      </c>
      <c r="E107" s="75" t="s">
        <v>66</v>
      </c>
      <c r="F107" s="76" t="s">
        <v>2</v>
      </c>
      <c r="G107" s="76" t="s">
        <v>3</v>
      </c>
    </row>
    <row r="108" spans="1:68" s="2" customFormat="1" ht="41.4" customHeight="1" x14ac:dyDescent="0.25">
      <c r="A108" s="62" t="s">
        <v>54</v>
      </c>
      <c r="B108" s="84" t="s">
        <v>157</v>
      </c>
      <c r="C108" s="78" t="s">
        <v>8</v>
      </c>
      <c r="D108" s="79">
        <v>1</v>
      </c>
      <c r="E108" s="80"/>
      <c r="F108" s="81"/>
      <c r="G108" s="103">
        <f>E108*F108</f>
        <v>0</v>
      </c>
    </row>
    <row r="109" spans="1:68" s="2" customFormat="1" ht="22.8" customHeight="1" thickBot="1" x14ac:dyDescent="0.3">
      <c r="A109" s="62" t="s">
        <v>87</v>
      </c>
      <c r="B109" s="84" t="s">
        <v>102</v>
      </c>
      <c r="C109" s="78" t="s">
        <v>8</v>
      </c>
      <c r="D109" s="79">
        <v>1</v>
      </c>
      <c r="E109" s="80"/>
      <c r="F109" s="81"/>
      <c r="G109" s="142">
        <f t="shared" ref="G109" si="6">E109*F109</f>
        <v>0</v>
      </c>
    </row>
    <row r="110" spans="1:68" s="2" customFormat="1" ht="21" thickBot="1" x14ac:dyDescent="0.3">
      <c r="A110" s="56"/>
      <c r="B110" s="48"/>
      <c r="C110" s="49"/>
      <c r="D110" s="49"/>
      <c r="E110" s="49"/>
      <c r="F110" s="48" t="s">
        <v>59</v>
      </c>
      <c r="G110" s="46">
        <f>SUM(G108:G109)</f>
        <v>0</v>
      </c>
    </row>
    <row r="111" spans="1:68" s="2" customFormat="1" ht="12" customHeight="1" x14ac:dyDescent="0.25">
      <c r="A111" s="55"/>
      <c r="B111" s="50"/>
      <c r="C111" s="51"/>
      <c r="D111" s="51"/>
      <c r="E111" s="51"/>
      <c r="F111" s="50"/>
      <c r="G111" s="54"/>
    </row>
    <row r="112" spans="1:68" ht="21" customHeight="1" x14ac:dyDescent="0.25">
      <c r="A112" s="90" t="s">
        <v>31</v>
      </c>
      <c r="B112" s="164" t="s">
        <v>139</v>
      </c>
      <c r="C112" s="165"/>
      <c r="D112" s="75" t="s">
        <v>302</v>
      </c>
      <c r="E112" s="75" t="s">
        <v>66</v>
      </c>
      <c r="F112" s="76" t="s">
        <v>2</v>
      </c>
      <c r="G112" s="76" t="s">
        <v>3</v>
      </c>
    </row>
    <row r="113" spans="1:7" s="2" customFormat="1" ht="22.8" customHeight="1" x14ac:dyDescent="0.25">
      <c r="A113" s="62" t="s">
        <v>55</v>
      </c>
      <c r="B113" s="84" t="s">
        <v>101</v>
      </c>
      <c r="C113" s="78" t="s">
        <v>8</v>
      </c>
      <c r="D113" s="79">
        <v>1</v>
      </c>
      <c r="E113" s="80"/>
      <c r="F113" s="81"/>
      <c r="G113" s="103">
        <f>E113*F113</f>
        <v>0</v>
      </c>
    </row>
    <row r="114" spans="1:7" s="2" customFormat="1" ht="22.8" customHeight="1" x14ac:dyDescent="0.25">
      <c r="A114" s="62" t="s">
        <v>56</v>
      </c>
      <c r="B114" s="84" t="s">
        <v>247</v>
      </c>
      <c r="C114" s="78" t="s">
        <v>8</v>
      </c>
      <c r="D114" s="79">
        <v>1</v>
      </c>
      <c r="E114" s="80"/>
      <c r="F114" s="81"/>
      <c r="G114" s="103">
        <f t="shared" ref="G114" si="7">E114*F114</f>
        <v>0</v>
      </c>
    </row>
    <row r="115" spans="1:7" s="2" customFormat="1" ht="22.8" customHeight="1" x14ac:dyDescent="0.25">
      <c r="A115" s="62" t="s">
        <v>158</v>
      </c>
      <c r="B115" s="84" t="s">
        <v>80</v>
      </c>
      <c r="C115" s="78" t="s">
        <v>8</v>
      </c>
      <c r="D115" s="79">
        <v>1</v>
      </c>
      <c r="E115" s="80"/>
      <c r="F115" s="81"/>
      <c r="G115" s="103">
        <f t="shared" ref="G115:G116" si="8">E115*F115</f>
        <v>0</v>
      </c>
    </row>
    <row r="116" spans="1:7" s="2" customFormat="1" ht="22.8" customHeight="1" thickBot="1" x14ac:dyDescent="0.3">
      <c r="A116" s="62" t="s">
        <v>248</v>
      </c>
      <c r="B116" s="84" t="s">
        <v>309</v>
      </c>
      <c r="C116" s="78" t="s">
        <v>8</v>
      </c>
      <c r="D116" s="79">
        <v>1</v>
      </c>
      <c r="E116" s="80"/>
      <c r="F116" s="81"/>
      <c r="G116" s="142">
        <f t="shared" si="8"/>
        <v>0</v>
      </c>
    </row>
    <row r="117" spans="1:7" s="2" customFormat="1" ht="21" thickBot="1" x14ac:dyDescent="0.3">
      <c r="A117" s="56"/>
      <c r="B117" s="48"/>
      <c r="C117" s="49"/>
      <c r="D117" s="49"/>
      <c r="E117" s="49"/>
      <c r="F117" s="48" t="s">
        <v>60</v>
      </c>
      <c r="G117" s="46">
        <f>SUM(G113:G116)</f>
        <v>0</v>
      </c>
    </row>
    <row r="118" spans="1:7" s="2" customFormat="1" ht="12" customHeight="1" x14ac:dyDescent="0.25">
      <c r="A118" s="55"/>
      <c r="B118" s="50"/>
      <c r="C118" s="51"/>
      <c r="D118" s="51"/>
      <c r="E118" s="51"/>
      <c r="F118" s="50"/>
      <c r="G118" s="54"/>
    </row>
    <row r="119" spans="1:7" s="2" customFormat="1" ht="21" customHeight="1" x14ac:dyDescent="0.25">
      <c r="A119" s="90" t="s">
        <v>71</v>
      </c>
      <c r="B119" s="164" t="s">
        <v>103</v>
      </c>
      <c r="C119" s="165"/>
      <c r="D119" s="75" t="s">
        <v>302</v>
      </c>
      <c r="E119" s="75" t="s">
        <v>66</v>
      </c>
      <c r="F119" s="76" t="s">
        <v>2</v>
      </c>
      <c r="G119" s="76" t="s">
        <v>3</v>
      </c>
    </row>
    <row r="120" spans="1:7" s="3" customFormat="1" ht="22.8" customHeight="1" x14ac:dyDescent="0.25">
      <c r="A120" s="92" t="s">
        <v>72</v>
      </c>
      <c r="B120" s="93" t="s">
        <v>279</v>
      </c>
      <c r="C120" s="94" t="s">
        <v>53</v>
      </c>
      <c r="D120" s="129">
        <v>1450</v>
      </c>
      <c r="E120" s="118"/>
      <c r="F120" s="95"/>
      <c r="G120" s="145">
        <f>E120*F120</f>
        <v>0</v>
      </c>
    </row>
    <row r="121" spans="1:7" s="3" customFormat="1" ht="22.8" customHeight="1" x14ac:dyDescent="0.25">
      <c r="A121" s="92" t="s">
        <v>73</v>
      </c>
      <c r="B121" s="93" t="s">
        <v>141</v>
      </c>
      <c r="C121" s="94" t="s">
        <v>53</v>
      </c>
      <c r="D121" s="129">
        <v>1400</v>
      </c>
      <c r="E121" s="118"/>
      <c r="F121" s="95"/>
      <c r="G121" s="145">
        <f t="shared" ref="G121:G131" si="9">E121*F121</f>
        <v>0</v>
      </c>
    </row>
    <row r="122" spans="1:7" s="3" customFormat="1" ht="22.8" customHeight="1" x14ac:dyDescent="0.25">
      <c r="A122" s="92" t="s">
        <v>136</v>
      </c>
      <c r="B122" s="93" t="s">
        <v>198</v>
      </c>
      <c r="C122" s="94" t="s">
        <v>53</v>
      </c>
      <c r="D122" s="117">
        <v>100</v>
      </c>
      <c r="E122" s="118"/>
      <c r="F122" s="95"/>
      <c r="G122" s="145">
        <f t="shared" si="9"/>
        <v>0</v>
      </c>
    </row>
    <row r="123" spans="1:7" s="3" customFormat="1" ht="22.8" customHeight="1" x14ac:dyDescent="0.25">
      <c r="A123" s="92" t="s">
        <v>159</v>
      </c>
      <c r="B123" s="93" t="s">
        <v>200</v>
      </c>
      <c r="C123" s="94" t="s">
        <v>53</v>
      </c>
      <c r="D123" s="117">
        <v>60</v>
      </c>
      <c r="E123" s="118"/>
      <c r="F123" s="95"/>
      <c r="G123" s="145">
        <f t="shared" si="9"/>
        <v>0</v>
      </c>
    </row>
    <row r="124" spans="1:7" s="31" customFormat="1" ht="22.8" customHeight="1" x14ac:dyDescent="0.3">
      <c r="A124" s="92" t="s">
        <v>160</v>
      </c>
      <c r="B124" s="93" t="s">
        <v>143</v>
      </c>
      <c r="C124" s="94" t="s">
        <v>123</v>
      </c>
      <c r="D124" s="117">
        <v>15</v>
      </c>
      <c r="E124" s="118"/>
      <c r="F124" s="95"/>
      <c r="G124" s="145">
        <f>E124*F124</f>
        <v>0</v>
      </c>
    </row>
    <row r="125" spans="1:7" s="3" customFormat="1" ht="22.8" customHeight="1" x14ac:dyDescent="0.25">
      <c r="A125" s="92" t="s">
        <v>161</v>
      </c>
      <c r="B125" s="93" t="s">
        <v>195</v>
      </c>
      <c r="C125" s="94" t="s">
        <v>8</v>
      </c>
      <c r="D125" s="117">
        <v>1</v>
      </c>
      <c r="E125" s="118"/>
      <c r="F125" s="95"/>
      <c r="G125" s="145">
        <f t="shared" si="9"/>
        <v>0</v>
      </c>
    </row>
    <row r="126" spans="1:7" s="31" customFormat="1" ht="22.8" customHeight="1" x14ac:dyDescent="0.3">
      <c r="A126" s="92" t="s">
        <v>162</v>
      </c>
      <c r="B126" s="93" t="s">
        <v>194</v>
      </c>
      <c r="C126" s="94" t="s">
        <v>8</v>
      </c>
      <c r="D126" s="117">
        <v>1</v>
      </c>
      <c r="E126" s="118"/>
      <c r="F126" s="95"/>
      <c r="G126" s="145">
        <f t="shared" si="9"/>
        <v>0</v>
      </c>
    </row>
    <row r="127" spans="1:7" s="3" customFormat="1" ht="22.8" customHeight="1" x14ac:dyDescent="0.25">
      <c r="A127" s="92" t="s">
        <v>163</v>
      </c>
      <c r="B127" s="93" t="s">
        <v>142</v>
      </c>
      <c r="C127" s="94" t="s">
        <v>53</v>
      </c>
      <c r="D127" s="117">
        <v>76</v>
      </c>
      <c r="E127" s="118"/>
      <c r="F127" s="95"/>
      <c r="G127" s="145">
        <f t="shared" si="9"/>
        <v>0</v>
      </c>
    </row>
    <row r="128" spans="1:7" s="31" customFormat="1" ht="22.8" customHeight="1" x14ac:dyDescent="0.3">
      <c r="A128" s="92" t="s">
        <v>199</v>
      </c>
      <c r="B128" s="93" t="s">
        <v>111</v>
      </c>
      <c r="C128" s="94" t="s">
        <v>1</v>
      </c>
      <c r="D128" s="117">
        <v>66</v>
      </c>
      <c r="E128" s="118"/>
      <c r="F128" s="95"/>
      <c r="G128" s="145">
        <f t="shared" si="9"/>
        <v>0</v>
      </c>
    </row>
    <row r="129" spans="1:7" s="31" customFormat="1" ht="22.8" customHeight="1" x14ac:dyDescent="0.3">
      <c r="A129" s="92" t="s">
        <v>201</v>
      </c>
      <c r="B129" s="93" t="s">
        <v>249</v>
      </c>
      <c r="C129" s="94" t="s">
        <v>196</v>
      </c>
      <c r="D129" s="117">
        <v>1</v>
      </c>
      <c r="E129" s="118"/>
      <c r="F129" s="95"/>
      <c r="G129" s="145">
        <f t="shared" ref="G129:G130" si="10">E129*F129</f>
        <v>0</v>
      </c>
    </row>
    <row r="130" spans="1:7" s="31" customFormat="1" ht="22.8" customHeight="1" x14ac:dyDescent="0.3">
      <c r="A130" s="92" t="s">
        <v>281</v>
      </c>
      <c r="B130" s="93" t="s">
        <v>280</v>
      </c>
      <c r="C130" s="94" t="s">
        <v>8</v>
      </c>
      <c r="D130" s="79">
        <v>1</v>
      </c>
      <c r="E130" s="118"/>
      <c r="F130" s="95"/>
      <c r="G130" s="146">
        <f t="shared" si="10"/>
        <v>0</v>
      </c>
    </row>
    <row r="131" spans="1:7" s="2" customFormat="1" ht="22.8" customHeight="1" thickBot="1" x14ac:dyDescent="0.3">
      <c r="A131" s="92" t="s">
        <v>282</v>
      </c>
      <c r="B131" s="84" t="s">
        <v>74</v>
      </c>
      <c r="C131" s="78" t="s">
        <v>8</v>
      </c>
      <c r="D131" s="79">
        <v>1</v>
      </c>
      <c r="E131" s="80"/>
      <c r="F131" s="81"/>
      <c r="G131" s="147">
        <f t="shared" si="9"/>
        <v>0</v>
      </c>
    </row>
    <row r="132" spans="1:7" s="2" customFormat="1" ht="21" thickBot="1" x14ac:dyDescent="0.3">
      <c r="A132" s="57"/>
      <c r="B132" s="48"/>
      <c r="C132" s="49"/>
      <c r="D132" s="49"/>
      <c r="E132" s="49"/>
      <c r="F132" s="48" t="s">
        <v>124</v>
      </c>
      <c r="G132" s="46">
        <f>SUM(G120:G131)</f>
        <v>0</v>
      </c>
    </row>
    <row r="133" spans="1:7" s="2" customFormat="1" ht="12" customHeight="1" x14ac:dyDescent="0.25">
      <c r="A133" s="58"/>
      <c r="B133" s="40"/>
      <c r="C133" s="20"/>
      <c r="D133" s="20"/>
      <c r="E133" s="20"/>
      <c r="F133" s="59"/>
      <c r="G133" s="140"/>
    </row>
    <row r="134" spans="1:7" s="2" customFormat="1" ht="21" customHeight="1" x14ac:dyDescent="0.25">
      <c r="A134" s="90" t="s">
        <v>32</v>
      </c>
      <c r="B134" s="164" t="s">
        <v>77</v>
      </c>
      <c r="C134" s="165"/>
      <c r="D134" s="75" t="s">
        <v>302</v>
      </c>
      <c r="E134" s="75" t="s">
        <v>66</v>
      </c>
      <c r="F134" s="76" t="s">
        <v>2</v>
      </c>
      <c r="G134" s="76" t="s">
        <v>3</v>
      </c>
    </row>
    <row r="135" spans="1:7" s="2" customFormat="1" ht="22.8" customHeight="1" x14ac:dyDescent="0.25">
      <c r="A135" s="62" t="s">
        <v>57</v>
      </c>
      <c r="B135" s="96" t="s">
        <v>23</v>
      </c>
      <c r="C135" s="78" t="s">
        <v>1</v>
      </c>
      <c r="D135" s="79">
        <v>12</v>
      </c>
      <c r="E135" s="80"/>
      <c r="F135" s="81"/>
      <c r="G135" s="103">
        <f t="shared" ref="G135:G141" si="11">E135*F135</f>
        <v>0</v>
      </c>
    </row>
    <row r="136" spans="1:7" s="2" customFormat="1" ht="22.8" customHeight="1" x14ac:dyDescent="0.25">
      <c r="A136" s="62" t="s">
        <v>58</v>
      </c>
      <c r="B136" s="96" t="s">
        <v>44</v>
      </c>
      <c r="C136" s="78" t="s">
        <v>1</v>
      </c>
      <c r="D136" s="79">
        <v>8</v>
      </c>
      <c r="E136" s="80"/>
      <c r="F136" s="81"/>
      <c r="G136" s="103">
        <f t="shared" si="11"/>
        <v>0</v>
      </c>
    </row>
    <row r="137" spans="1:7" s="2" customFormat="1" ht="22.8" customHeight="1" x14ac:dyDescent="0.25">
      <c r="A137" s="62" t="s">
        <v>104</v>
      </c>
      <c r="B137" s="96" t="s">
        <v>46</v>
      </c>
      <c r="C137" s="78" t="s">
        <v>1</v>
      </c>
      <c r="D137" s="79">
        <v>4</v>
      </c>
      <c r="E137" s="80"/>
      <c r="F137" s="81"/>
      <c r="G137" s="103">
        <f t="shared" si="11"/>
        <v>0</v>
      </c>
    </row>
    <row r="138" spans="1:7" s="2" customFormat="1" ht="22.8" customHeight="1" x14ac:dyDescent="0.25">
      <c r="A138" s="62" t="s">
        <v>105</v>
      </c>
      <c r="B138" s="96" t="s">
        <v>81</v>
      </c>
      <c r="C138" s="78" t="s">
        <v>1</v>
      </c>
      <c r="D138" s="79">
        <v>8</v>
      </c>
      <c r="E138" s="80"/>
      <c r="F138" s="81"/>
      <c r="G138" s="103">
        <f t="shared" si="11"/>
        <v>0</v>
      </c>
    </row>
    <row r="139" spans="1:7" s="2" customFormat="1" ht="22.8" customHeight="1" x14ac:dyDescent="0.25">
      <c r="A139" s="62" t="s">
        <v>106</v>
      </c>
      <c r="B139" s="96" t="s">
        <v>47</v>
      </c>
      <c r="C139" s="82" t="s">
        <v>1</v>
      </c>
      <c r="D139" s="79">
        <v>8</v>
      </c>
      <c r="E139" s="80"/>
      <c r="F139" s="81"/>
      <c r="G139" s="121">
        <f t="shared" si="11"/>
        <v>0</v>
      </c>
    </row>
    <row r="140" spans="1:7" s="2" customFormat="1" ht="22.8" customHeight="1" x14ac:dyDescent="0.25">
      <c r="A140" s="62" t="s">
        <v>107</v>
      </c>
      <c r="B140" s="96" t="s">
        <v>82</v>
      </c>
      <c r="C140" s="82" t="s">
        <v>1</v>
      </c>
      <c r="D140" s="79">
        <v>8</v>
      </c>
      <c r="E140" s="80"/>
      <c r="F140" s="81"/>
      <c r="G140" s="121">
        <f t="shared" si="11"/>
        <v>0</v>
      </c>
    </row>
    <row r="141" spans="1:7" s="2" customFormat="1" ht="22.8" customHeight="1" x14ac:dyDescent="0.25">
      <c r="A141" s="62" t="s">
        <v>108</v>
      </c>
      <c r="B141" s="96" t="s">
        <v>24</v>
      </c>
      <c r="C141" s="82" t="s">
        <v>1</v>
      </c>
      <c r="D141" s="79">
        <v>8</v>
      </c>
      <c r="E141" s="80"/>
      <c r="F141" s="81"/>
      <c r="G141" s="121">
        <f t="shared" si="11"/>
        <v>0</v>
      </c>
    </row>
    <row r="142" spans="1:7" s="2" customFormat="1" ht="22.8" customHeight="1" x14ac:dyDescent="0.25">
      <c r="A142" s="62" t="s">
        <v>109</v>
      </c>
      <c r="B142" s="96" t="s">
        <v>45</v>
      </c>
      <c r="C142" s="82" t="s">
        <v>33</v>
      </c>
      <c r="D142" s="154">
        <v>1</v>
      </c>
      <c r="E142" s="83"/>
      <c r="F142" s="81"/>
      <c r="G142" s="103">
        <f>E142*F142</f>
        <v>0</v>
      </c>
    </row>
    <row r="143" spans="1:7" s="2" customFormat="1" ht="22.8" customHeight="1" x14ac:dyDescent="0.25">
      <c r="A143" s="62" t="s">
        <v>110</v>
      </c>
      <c r="B143" s="97" t="s">
        <v>86</v>
      </c>
      <c r="C143" s="98" t="s">
        <v>1</v>
      </c>
      <c r="D143" s="155">
        <v>20</v>
      </c>
      <c r="E143" s="99"/>
      <c r="F143" s="81"/>
      <c r="G143" s="134">
        <f>E143*F143</f>
        <v>0</v>
      </c>
    </row>
    <row r="144" spans="1:7" s="2" customFormat="1" ht="22.8" customHeight="1" thickBot="1" x14ac:dyDescent="0.3">
      <c r="A144" s="62" t="s">
        <v>164</v>
      </c>
      <c r="B144" s="97" t="s">
        <v>121</v>
      </c>
      <c r="C144" s="98" t="s">
        <v>1</v>
      </c>
      <c r="D144" s="155">
        <v>20</v>
      </c>
      <c r="E144" s="99"/>
      <c r="F144" s="81"/>
      <c r="G144" s="144">
        <f>E144*F144</f>
        <v>0</v>
      </c>
    </row>
    <row r="145" spans="1:68" s="2" customFormat="1" ht="21" thickBot="1" x14ac:dyDescent="0.3">
      <c r="A145" s="57"/>
      <c r="B145" s="48"/>
      <c r="C145" s="49"/>
      <c r="D145" s="49"/>
      <c r="E145" s="49"/>
      <c r="F145" s="48" t="s">
        <v>61</v>
      </c>
      <c r="G145" s="46">
        <f>SUM(G135:G144)</f>
        <v>0</v>
      </c>
    </row>
    <row r="146" spans="1:68" s="2" customFormat="1" ht="12" customHeight="1" x14ac:dyDescent="0.25">
      <c r="A146" s="58"/>
      <c r="B146" s="40"/>
      <c r="C146" s="20"/>
      <c r="D146" s="20"/>
      <c r="E146" s="20"/>
      <c r="F146" s="40"/>
      <c r="G146" s="54"/>
    </row>
    <row r="147" spans="1:68" s="34" customFormat="1" ht="21" customHeight="1" x14ac:dyDescent="0.25">
      <c r="A147" s="90" t="s">
        <v>128</v>
      </c>
      <c r="B147" s="164" t="s">
        <v>127</v>
      </c>
      <c r="C147" s="165"/>
      <c r="D147" s="75" t="s">
        <v>302</v>
      </c>
      <c r="E147" s="75" t="s">
        <v>66</v>
      </c>
      <c r="F147" s="76" t="s">
        <v>2</v>
      </c>
      <c r="G147" s="76" t="s">
        <v>3</v>
      </c>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row>
    <row r="148" spans="1:68" s="34" customFormat="1" ht="22.8" customHeight="1" x14ac:dyDescent="0.25">
      <c r="A148" s="62" t="s">
        <v>129</v>
      </c>
      <c r="B148" s="100" t="s">
        <v>125</v>
      </c>
      <c r="C148" s="101" t="s">
        <v>8</v>
      </c>
      <c r="D148" s="101">
        <v>1</v>
      </c>
      <c r="E148" s="102"/>
      <c r="F148" s="81"/>
      <c r="G148" s="103">
        <f>E148*F148</f>
        <v>0</v>
      </c>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row>
    <row r="149" spans="1:68" s="34" customFormat="1" ht="22.8" customHeight="1" thickBot="1" x14ac:dyDescent="0.3">
      <c r="A149" s="62" t="s">
        <v>130</v>
      </c>
      <c r="B149" s="100" t="s">
        <v>126</v>
      </c>
      <c r="C149" s="101" t="s">
        <v>8</v>
      </c>
      <c r="D149" s="101">
        <v>1</v>
      </c>
      <c r="E149" s="102"/>
      <c r="F149" s="81"/>
      <c r="G149" s="142">
        <f>E149*F149</f>
        <v>0</v>
      </c>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row>
    <row r="150" spans="1:68" s="34" customFormat="1" ht="22.8" customHeight="1" thickBot="1" x14ac:dyDescent="0.3">
      <c r="A150" s="57"/>
      <c r="B150" s="48"/>
      <c r="C150" s="49"/>
      <c r="D150" s="49"/>
      <c r="E150" s="49"/>
      <c r="F150" s="48" t="s">
        <v>131</v>
      </c>
      <c r="G150" s="46">
        <f>SUM(G148:G149)</f>
        <v>0</v>
      </c>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33"/>
      <c r="BL150" s="33"/>
      <c r="BM150" s="33"/>
      <c r="BN150" s="33"/>
      <c r="BO150" s="33"/>
      <c r="BP150" s="33"/>
    </row>
    <row r="151" spans="1:68" s="34" customFormat="1" ht="12" customHeight="1" x14ac:dyDescent="0.25">
      <c r="A151" s="58"/>
      <c r="B151" s="40"/>
      <c r="C151" s="20"/>
      <c r="D151" s="20"/>
      <c r="E151" s="20"/>
      <c r="F151" s="40"/>
      <c r="G151" s="54"/>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33"/>
      <c r="BL151" s="33"/>
      <c r="BM151" s="33"/>
      <c r="BN151" s="33"/>
      <c r="BO151" s="33"/>
      <c r="BP151" s="33"/>
    </row>
    <row r="152" spans="1:68" s="34" customFormat="1" ht="21" customHeight="1" x14ac:dyDescent="0.25">
      <c r="A152" s="90" t="s">
        <v>165</v>
      </c>
      <c r="B152" s="164" t="s">
        <v>147</v>
      </c>
      <c r="C152" s="165"/>
      <c r="D152" s="75" t="s">
        <v>302</v>
      </c>
      <c r="E152" s="75" t="s">
        <v>66</v>
      </c>
      <c r="F152" s="76" t="s">
        <v>2</v>
      </c>
      <c r="G152" s="76" t="s">
        <v>3</v>
      </c>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row>
    <row r="153" spans="1:68" s="34" customFormat="1" ht="22.8" customHeight="1" x14ac:dyDescent="0.25">
      <c r="A153" s="62" t="s">
        <v>166</v>
      </c>
      <c r="B153" s="126" t="s">
        <v>272</v>
      </c>
      <c r="C153" s="119" t="s">
        <v>8</v>
      </c>
      <c r="D153" s="119">
        <v>1</v>
      </c>
      <c r="E153" s="120"/>
      <c r="F153" s="86"/>
      <c r="G153" s="103">
        <f t="shared" ref="G153:G159" si="12">E153*F153</f>
        <v>0</v>
      </c>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3"/>
      <c r="BJ153" s="33"/>
      <c r="BK153" s="33"/>
      <c r="BL153" s="33"/>
      <c r="BM153" s="33"/>
      <c r="BN153" s="33"/>
      <c r="BO153" s="33"/>
      <c r="BP153" s="33"/>
    </row>
    <row r="154" spans="1:68" s="34" customFormat="1" ht="36" customHeight="1" x14ac:dyDescent="0.25">
      <c r="A154" s="62" t="s">
        <v>167</v>
      </c>
      <c r="B154" s="126" t="s">
        <v>284</v>
      </c>
      <c r="C154" s="119" t="s">
        <v>8</v>
      </c>
      <c r="D154" s="119">
        <v>1</v>
      </c>
      <c r="E154" s="120"/>
      <c r="F154" s="86"/>
      <c r="G154" s="103">
        <f t="shared" si="12"/>
        <v>0</v>
      </c>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c r="BC154" s="33"/>
      <c r="BD154" s="33"/>
      <c r="BE154" s="33"/>
      <c r="BF154" s="33"/>
      <c r="BG154" s="33"/>
      <c r="BH154" s="33"/>
      <c r="BI154" s="33"/>
      <c r="BJ154" s="33"/>
      <c r="BK154" s="33"/>
      <c r="BL154" s="33"/>
      <c r="BM154" s="33"/>
      <c r="BN154" s="33"/>
      <c r="BO154" s="33"/>
      <c r="BP154" s="33"/>
    </row>
    <row r="155" spans="1:68" s="34" customFormat="1" ht="22.8" customHeight="1" x14ac:dyDescent="0.25">
      <c r="A155" s="62" t="s">
        <v>168</v>
      </c>
      <c r="B155" s="126" t="s">
        <v>155</v>
      </c>
      <c r="C155" s="119" t="s">
        <v>8</v>
      </c>
      <c r="D155" s="119">
        <v>1</v>
      </c>
      <c r="E155" s="120"/>
      <c r="F155" s="86"/>
      <c r="G155" s="103">
        <f t="shared" si="12"/>
        <v>0</v>
      </c>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row>
    <row r="156" spans="1:68" s="34" customFormat="1" ht="41.4" customHeight="1" x14ac:dyDescent="0.25">
      <c r="A156" s="62" t="s">
        <v>169</v>
      </c>
      <c r="B156" s="126" t="s">
        <v>291</v>
      </c>
      <c r="C156" s="133" t="s">
        <v>8</v>
      </c>
      <c r="D156" s="133">
        <v>1</v>
      </c>
      <c r="E156" s="120"/>
      <c r="F156" s="86"/>
      <c r="G156" s="103">
        <f t="shared" si="12"/>
        <v>0</v>
      </c>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row>
    <row r="157" spans="1:68" s="34" customFormat="1" ht="22.8" customHeight="1" x14ac:dyDescent="0.25">
      <c r="A157" s="62" t="s">
        <v>170</v>
      </c>
      <c r="B157" s="126" t="s">
        <v>274</v>
      </c>
      <c r="C157" s="133" t="s">
        <v>8</v>
      </c>
      <c r="D157" s="133">
        <v>1</v>
      </c>
      <c r="E157" s="120"/>
      <c r="F157" s="86"/>
      <c r="G157" s="103">
        <f t="shared" si="12"/>
        <v>0</v>
      </c>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c r="BC157" s="33"/>
      <c r="BD157" s="33"/>
      <c r="BE157" s="33"/>
      <c r="BF157" s="33"/>
      <c r="BG157" s="33"/>
      <c r="BH157" s="33"/>
      <c r="BI157" s="33"/>
      <c r="BJ157" s="33"/>
      <c r="BK157" s="33"/>
      <c r="BL157" s="33"/>
      <c r="BM157" s="33"/>
      <c r="BN157" s="33"/>
      <c r="BO157" s="33"/>
      <c r="BP157" s="33"/>
    </row>
    <row r="158" spans="1:68" s="34" customFormat="1" ht="22.8" customHeight="1" x14ac:dyDescent="0.25">
      <c r="A158" s="62" t="s">
        <v>173</v>
      </c>
      <c r="B158" s="126" t="s">
        <v>178</v>
      </c>
      <c r="C158" s="117" t="s">
        <v>53</v>
      </c>
      <c r="D158" s="117">
        <v>2300</v>
      </c>
      <c r="E158" s="120"/>
      <c r="F158" s="86"/>
      <c r="G158" s="103">
        <f t="shared" si="12"/>
        <v>0</v>
      </c>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33"/>
      <c r="BK158" s="33"/>
      <c r="BL158" s="33"/>
      <c r="BM158" s="33"/>
      <c r="BN158" s="33"/>
      <c r="BO158" s="33"/>
      <c r="BP158" s="33"/>
    </row>
    <row r="159" spans="1:68" s="34" customFormat="1" ht="22.8" customHeight="1" x14ac:dyDescent="0.25">
      <c r="A159" s="62" t="s">
        <v>177</v>
      </c>
      <c r="B159" s="126" t="s">
        <v>203</v>
      </c>
      <c r="C159" s="119" t="s">
        <v>1</v>
      </c>
      <c r="D159" s="119">
        <v>5</v>
      </c>
      <c r="E159" s="120"/>
      <c r="F159" s="86"/>
      <c r="G159" s="103">
        <f t="shared" si="12"/>
        <v>0</v>
      </c>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33"/>
      <c r="BK159" s="33"/>
      <c r="BL159" s="33"/>
      <c r="BM159" s="33"/>
      <c r="BN159" s="33"/>
      <c r="BO159" s="33"/>
      <c r="BP159" s="33"/>
    </row>
    <row r="160" spans="1:68" s="34" customFormat="1" ht="38.4" customHeight="1" x14ac:dyDescent="0.25">
      <c r="A160" s="62" t="s">
        <v>181</v>
      </c>
      <c r="B160" s="126" t="s">
        <v>294</v>
      </c>
      <c r="C160" s="119" t="s">
        <v>1</v>
      </c>
      <c r="D160" s="119">
        <v>71</v>
      </c>
      <c r="E160" s="120"/>
      <c r="F160" s="86"/>
      <c r="G160" s="148">
        <f>E160*F160</f>
        <v>0</v>
      </c>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c r="BC160" s="33"/>
      <c r="BD160" s="33"/>
      <c r="BE160" s="33"/>
      <c r="BF160" s="33"/>
      <c r="BG160" s="33"/>
      <c r="BH160" s="33"/>
      <c r="BI160" s="33"/>
      <c r="BJ160" s="33"/>
      <c r="BK160" s="33"/>
      <c r="BL160" s="33"/>
      <c r="BM160" s="33"/>
      <c r="BN160" s="33"/>
      <c r="BO160" s="33"/>
      <c r="BP160" s="33"/>
    </row>
    <row r="161" spans="1:68" s="34" customFormat="1" ht="23.4" customHeight="1" thickBot="1" x14ac:dyDescent="0.3">
      <c r="A161" s="62" t="s">
        <v>295</v>
      </c>
      <c r="B161" s="126" t="s">
        <v>296</v>
      </c>
      <c r="C161" s="119" t="s">
        <v>1</v>
      </c>
      <c r="D161" s="119">
        <v>2</v>
      </c>
      <c r="E161" s="120"/>
      <c r="F161" s="86"/>
      <c r="G161" s="142">
        <f>E161*F161</f>
        <v>0</v>
      </c>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c r="BC161" s="33"/>
      <c r="BD161" s="33"/>
      <c r="BE161" s="33"/>
      <c r="BF161" s="33"/>
      <c r="BG161" s="33"/>
      <c r="BH161" s="33"/>
      <c r="BI161" s="33"/>
      <c r="BJ161" s="33"/>
      <c r="BK161" s="33"/>
      <c r="BL161" s="33"/>
      <c r="BM161" s="33"/>
      <c r="BN161" s="33"/>
      <c r="BO161" s="33"/>
      <c r="BP161" s="33"/>
    </row>
    <row r="162" spans="1:68" s="34" customFormat="1" ht="22.8" customHeight="1" thickBot="1" x14ac:dyDescent="0.3">
      <c r="A162" s="57"/>
      <c r="B162" s="48"/>
      <c r="C162" s="49"/>
      <c r="D162" s="49"/>
      <c r="E162" s="49"/>
      <c r="F162" s="48" t="s">
        <v>171</v>
      </c>
      <c r="G162" s="46">
        <f>SUM(G153:G161)</f>
        <v>0</v>
      </c>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c r="BC162" s="33"/>
      <c r="BD162" s="33"/>
      <c r="BE162" s="33"/>
      <c r="BF162" s="33"/>
      <c r="BG162" s="33"/>
      <c r="BH162" s="33"/>
      <c r="BI162" s="33"/>
      <c r="BJ162" s="33"/>
      <c r="BK162" s="33"/>
      <c r="BL162" s="33"/>
      <c r="BM162" s="33"/>
      <c r="BN162" s="33"/>
      <c r="BO162" s="33"/>
      <c r="BP162" s="33"/>
    </row>
    <row r="163" spans="1:68" s="34" customFormat="1" ht="12.6" customHeight="1" thickBot="1" x14ac:dyDescent="0.3">
      <c r="A163" s="58"/>
      <c r="B163" s="40"/>
      <c r="C163" s="20"/>
      <c r="D163" s="20"/>
      <c r="E163" s="20"/>
      <c r="F163" s="40"/>
      <c r="G163" s="60"/>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3"/>
      <c r="AY163" s="33"/>
      <c r="AZ163" s="33"/>
      <c r="BA163" s="33"/>
      <c r="BB163" s="33"/>
      <c r="BC163" s="33"/>
      <c r="BD163" s="33"/>
      <c r="BE163" s="33"/>
      <c r="BF163" s="33"/>
      <c r="BG163" s="33"/>
      <c r="BH163" s="33"/>
      <c r="BI163" s="33"/>
      <c r="BJ163" s="33"/>
      <c r="BK163" s="33"/>
      <c r="BL163" s="33"/>
      <c r="BM163" s="33"/>
      <c r="BN163" s="33"/>
      <c r="BO163" s="33"/>
      <c r="BP163" s="33"/>
    </row>
    <row r="164" spans="1:68" ht="23.4" customHeight="1" thickBot="1" x14ac:dyDescent="0.3">
      <c r="A164" s="58"/>
      <c r="B164" s="42"/>
      <c r="C164" s="20"/>
      <c r="D164" s="20"/>
      <c r="E164" s="20"/>
      <c r="F164" s="42" t="s">
        <v>62</v>
      </c>
      <c r="G164" s="61">
        <f>G132+G145+G117+G110+G150+G162</f>
        <v>0</v>
      </c>
    </row>
    <row r="165" spans="1:68" ht="1.2" customHeight="1" x14ac:dyDescent="0.25">
      <c r="A165" s="55"/>
      <c r="B165" s="42"/>
      <c r="C165" s="20"/>
      <c r="D165" s="20"/>
      <c r="E165" s="20"/>
      <c r="F165" s="42"/>
      <c r="G165" s="141"/>
    </row>
    <row r="166" spans="1:68" ht="30" customHeight="1" x14ac:dyDescent="0.25">
      <c r="A166" s="107" t="s">
        <v>204</v>
      </c>
      <c r="B166" s="108" t="s">
        <v>233</v>
      </c>
      <c r="C166" s="109"/>
      <c r="D166" s="109"/>
      <c r="E166" s="109"/>
      <c r="F166" s="109"/>
      <c r="G166" s="110"/>
    </row>
    <row r="167" spans="1:68" ht="12" customHeight="1" x14ac:dyDescent="0.25">
      <c r="A167" s="69"/>
      <c r="B167" s="69"/>
      <c r="C167" s="69"/>
      <c r="D167" s="69"/>
      <c r="E167" s="69"/>
      <c r="F167" s="69"/>
      <c r="G167" s="69"/>
    </row>
    <row r="168" spans="1:68" ht="21.6" customHeight="1" x14ac:dyDescent="0.25">
      <c r="A168" s="90" t="s">
        <v>205</v>
      </c>
      <c r="B168" s="164" t="s">
        <v>100</v>
      </c>
      <c r="C168" s="165"/>
      <c r="D168" s="75" t="s">
        <v>302</v>
      </c>
      <c r="E168" s="75" t="s">
        <v>66</v>
      </c>
      <c r="F168" s="76" t="s">
        <v>2</v>
      </c>
      <c r="G168" s="76" t="s">
        <v>3</v>
      </c>
    </row>
    <row r="169" spans="1:68" s="2" customFormat="1" ht="22.8" customHeight="1" x14ac:dyDescent="0.25">
      <c r="A169" s="62" t="s">
        <v>209</v>
      </c>
      <c r="B169" s="84" t="s">
        <v>102</v>
      </c>
      <c r="C169" s="78" t="s">
        <v>8</v>
      </c>
      <c r="D169" s="79">
        <v>1</v>
      </c>
      <c r="E169" s="80"/>
      <c r="F169" s="81"/>
      <c r="G169" s="148">
        <f t="shared" ref="G169:G170" si="13">E169*F169</f>
        <v>0</v>
      </c>
    </row>
    <row r="170" spans="1:68" s="2" customFormat="1" ht="22.8" customHeight="1" thickBot="1" x14ac:dyDescent="0.3">
      <c r="A170" s="62" t="s">
        <v>210</v>
      </c>
      <c r="B170" s="125" t="s">
        <v>206</v>
      </c>
      <c r="C170" s="78" t="s">
        <v>8</v>
      </c>
      <c r="D170" s="79">
        <v>1</v>
      </c>
      <c r="E170" s="80"/>
      <c r="F170" s="81"/>
      <c r="G170" s="142">
        <f t="shared" si="13"/>
        <v>0</v>
      </c>
    </row>
    <row r="171" spans="1:68" s="2" customFormat="1" ht="21" thickBot="1" x14ac:dyDescent="0.3">
      <c r="A171" s="56"/>
      <c r="B171" s="48"/>
      <c r="C171" s="49"/>
      <c r="D171" s="49"/>
      <c r="E171" s="49"/>
      <c r="F171" s="48" t="s">
        <v>211</v>
      </c>
      <c r="G171" s="46">
        <f>SUM(G169:G170)</f>
        <v>0</v>
      </c>
    </row>
    <row r="172" spans="1:68" s="2" customFormat="1" ht="12" customHeight="1" x14ac:dyDescent="0.25">
      <c r="A172" s="55"/>
      <c r="B172" s="50"/>
      <c r="C172" s="51"/>
      <c r="D172" s="51"/>
      <c r="E172" s="51"/>
      <c r="F172" s="50"/>
      <c r="G172" s="54"/>
    </row>
    <row r="173" spans="1:68" ht="21" customHeight="1" x14ac:dyDescent="0.25">
      <c r="A173" s="90" t="s">
        <v>212</v>
      </c>
      <c r="B173" s="164" t="s">
        <v>139</v>
      </c>
      <c r="C173" s="165"/>
      <c r="D173" s="75" t="s">
        <v>302</v>
      </c>
      <c r="E173" s="75" t="s">
        <v>66</v>
      </c>
      <c r="F173" s="76" t="s">
        <v>2</v>
      </c>
      <c r="G173" s="76" t="s">
        <v>3</v>
      </c>
    </row>
    <row r="174" spans="1:68" s="2" customFormat="1" ht="22.8" customHeight="1" x14ac:dyDescent="0.25">
      <c r="A174" s="62" t="s">
        <v>213</v>
      </c>
      <c r="B174" s="84" t="s">
        <v>101</v>
      </c>
      <c r="C174" s="78" t="s">
        <v>8</v>
      </c>
      <c r="D174" s="79">
        <v>1</v>
      </c>
      <c r="E174" s="80"/>
      <c r="F174" s="81"/>
      <c r="G174" s="103">
        <f>E174*F174</f>
        <v>0</v>
      </c>
    </row>
    <row r="175" spans="1:68" s="2" customFormat="1" ht="22.8" customHeight="1" thickBot="1" x14ac:dyDescent="0.3">
      <c r="A175" s="62" t="s">
        <v>214</v>
      </c>
      <c r="B175" s="84" t="s">
        <v>80</v>
      </c>
      <c r="C175" s="78" t="s">
        <v>8</v>
      </c>
      <c r="D175" s="79">
        <v>1</v>
      </c>
      <c r="E175" s="80"/>
      <c r="F175" s="81"/>
      <c r="G175" s="142">
        <f>E175*F175</f>
        <v>0</v>
      </c>
    </row>
    <row r="176" spans="1:68" s="2" customFormat="1" ht="21" thickBot="1" x14ac:dyDescent="0.3">
      <c r="A176" s="56"/>
      <c r="B176" s="48"/>
      <c r="C176" s="49"/>
      <c r="D176" s="49"/>
      <c r="E176" s="49"/>
      <c r="F176" s="48" t="s">
        <v>60</v>
      </c>
      <c r="G176" s="46">
        <f>SUM(G174:G175)</f>
        <v>0</v>
      </c>
    </row>
    <row r="177" spans="1:7" s="2" customFormat="1" ht="12" customHeight="1" x14ac:dyDescent="0.25">
      <c r="A177" s="55"/>
      <c r="B177" s="50"/>
      <c r="C177" s="51"/>
      <c r="D177" s="51"/>
      <c r="E177" s="51"/>
      <c r="F177" s="50"/>
      <c r="G177" s="54"/>
    </row>
    <row r="178" spans="1:7" s="2" customFormat="1" ht="21" customHeight="1" x14ac:dyDescent="0.25">
      <c r="A178" s="90" t="s">
        <v>215</v>
      </c>
      <c r="B178" s="164" t="s">
        <v>103</v>
      </c>
      <c r="C178" s="165"/>
      <c r="D178" s="75" t="s">
        <v>302</v>
      </c>
      <c r="E178" s="75" t="s">
        <v>66</v>
      </c>
      <c r="F178" s="76" t="s">
        <v>2</v>
      </c>
      <c r="G178" s="76" t="s">
        <v>3</v>
      </c>
    </row>
    <row r="179" spans="1:7" s="31" customFormat="1" ht="22.8" customHeight="1" x14ac:dyDescent="0.3">
      <c r="A179" s="92" t="s">
        <v>216</v>
      </c>
      <c r="B179" s="93" t="s">
        <v>143</v>
      </c>
      <c r="C179" s="94" t="s">
        <v>123</v>
      </c>
      <c r="D179" s="129">
        <v>25</v>
      </c>
      <c r="E179" s="118"/>
      <c r="F179" s="95"/>
      <c r="G179" s="145">
        <f>E179*F179</f>
        <v>0</v>
      </c>
    </row>
    <row r="180" spans="1:7" s="3" customFormat="1" ht="22.8" customHeight="1" x14ac:dyDescent="0.25">
      <c r="A180" s="92" t="s">
        <v>217</v>
      </c>
      <c r="B180" s="93" t="s">
        <v>207</v>
      </c>
      <c r="C180" s="94" t="s">
        <v>53</v>
      </c>
      <c r="D180" s="129">
        <v>12</v>
      </c>
      <c r="E180" s="118"/>
      <c r="F180" s="95"/>
      <c r="G180" s="145">
        <f t="shared" ref="G180:G182" si="14">E180*F180</f>
        <v>0</v>
      </c>
    </row>
    <row r="181" spans="1:7" s="3" customFormat="1" ht="22.8" customHeight="1" x14ac:dyDescent="0.25">
      <c r="A181" s="92" t="s">
        <v>218</v>
      </c>
      <c r="B181" s="93" t="s">
        <v>142</v>
      </c>
      <c r="C181" s="94" t="s">
        <v>53</v>
      </c>
      <c r="D181" s="129">
        <v>31</v>
      </c>
      <c r="E181" s="118"/>
      <c r="F181" s="95"/>
      <c r="G181" s="145">
        <f t="shared" si="14"/>
        <v>0</v>
      </c>
    </row>
    <row r="182" spans="1:7" s="2" customFormat="1" ht="22.8" customHeight="1" thickBot="1" x14ac:dyDescent="0.3">
      <c r="A182" s="92" t="s">
        <v>219</v>
      </c>
      <c r="B182" s="84" t="s">
        <v>74</v>
      </c>
      <c r="C182" s="78" t="s">
        <v>8</v>
      </c>
      <c r="D182" s="79">
        <v>1</v>
      </c>
      <c r="E182" s="80"/>
      <c r="F182" s="81"/>
      <c r="G182" s="147">
        <f t="shared" si="14"/>
        <v>0</v>
      </c>
    </row>
    <row r="183" spans="1:7" s="2" customFormat="1" ht="21" thickBot="1" x14ac:dyDescent="0.3">
      <c r="A183" s="57"/>
      <c r="B183" s="48"/>
      <c r="C183" s="49"/>
      <c r="D183" s="49"/>
      <c r="E183" s="49"/>
      <c r="F183" s="48" t="s">
        <v>220</v>
      </c>
      <c r="G183" s="46">
        <f>SUM(G179:G182)</f>
        <v>0</v>
      </c>
    </row>
    <row r="184" spans="1:7" s="2" customFormat="1" ht="12" customHeight="1" x14ac:dyDescent="0.25">
      <c r="A184" s="58"/>
      <c r="B184" s="40"/>
      <c r="C184" s="20"/>
      <c r="D184" s="20"/>
      <c r="E184" s="20"/>
      <c r="F184" s="59"/>
      <c r="G184" s="140"/>
    </row>
    <row r="185" spans="1:7" s="2" customFormat="1" ht="21" customHeight="1" x14ac:dyDescent="0.25">
      <c r="A185" s="90" t="s">
        <v>221</v>
      </c>
      <c r="B185" s="164" t="s">
        <v>77</v>
      </c>
      <c r="C185" s="165"/>
      <c r="D185" s="75" t="s">
        <v>302</v>
      </c>
      <c r="E185" s="75" t="s">
        <v>66</v>
      </c>
      <c r="F185" s="76" t="s">
        <v>2</v>
      </c>
      <c r="G185" s="76" t="s">
        <v>3</v>
      </c>
    </row>
    <row r="186" spans="1:7" s="2" customFormat="1" ht="22.8" customHeight="1" x14ac:dyDescent="0.25">
      <c r="A186" s="62" t="s">
        <v>222</v>
      </c>
      <c r="B186" s="96" t="s">
        <v>208</v>
      </c>
      <c r="C186" s="78" t="s">
        <v>1</v>
      </c>
      <c r="D186" s="79">
        <v>1</v>
      </c>
      <c r="E186" s="80"/>
      <c r="F186" s="81"/>
      <c r="G186" s="103">
        <f t="shared" ref="G186:G193" si="15">E186*F186</f>
        <v>0</v>
      </c>
    </row>
    <row r="187" spans="1:7" s="2" customFormat="1" ht="22.8" customHeight="1" x14ac:dyDescent="0.25">
      <c r="A187" s="62" t="s">
        <v>223</v>
      </c>
      <c r="B187" s="96" t="s">
        <v>23</v>
      </c>
      <c r="C187" s="78" t="s">
        <v>1</v>
      </c>
      <c r="D187" s="79">
        <v>1</v>
      </c>
      <c r="E187" s="80"/>
      <c r="F187" s="81"/>
      <c r="G187" s="103">
        <f t="shared" ref="G187" si="16">E187*F187</f>
        <v>0</v>
      </c>
    </row>
    <row r="188" spans="1:7" s="2" customFormat="1" ht="22.8" customHeight="1" x14ac:dyDescent="0.25">
      <c r="A188" s="62" t="s">
        <v>224</v>
      </c>
      <c r="B188" s="96" t="s">
        <v>44</v>
      </c>
      <c r="C188" s="78" t="s">
        <v>1</v>
      </c>
      <c r="D188" s="79">
        <v>1</v>
      </c>
      <c r="E188" s="80"/>
      <c r="F188" s="81"/>
      <c r="G188" s="103">
        <f t="shared" si="15"/>
        <v>0</v>
      </c>
    </row>
    <row r="189" spans="1:7" s="2" customFormat="1" ht="22.8" customHeight="1" x14ac:dyDescent="0.25">
      <c r="A189" s="62" t="s">
        <v>225</v>
      </c>
      <c r="B189" s="96" t="s">
        <v>46</v>
      </c>
      <c r="C189" s="78" t="s">
        <v>1</v>
      </c>
      <c r="D189" s="79">
        <v>1</v>
      </c>
      <c r="E189" s="80"/>
      <c r="F189" s="81"/>
      <c r="G189" s="103">
        <f t="shared" si="15"/>
        <v>0</v>
      </c>
    </row>
    <row r="190" spans="1:7" s="2" customFormat="1" ht="22.8" customHeight="1" x14ac:dyDescent="0.25">
      <c r="A190" s="62" t="s">
        <v>226</v>
      </c>
      <c r="B190" s="96" t="s">
        <v>81</v>
      </c>
      <c r="C190" s="78" t="s">
        <v>1</v>
      </c>
      <c r="D190" s="79">
        <v>1</v>
      </c>
      <c r="E190" s="80"/>
      <c r="F190" s="81"/>
      <c r="G190" s="103">
        <f t="shared" si="15"/>
        <v>0</v>
      </c>
    </row>
    <row r="191" spans="1:7" s="2" customFormat="1" ht="22.8" customHeight="1" x14ac:dyDescent="0.25">
      <c r="A191" s="62" t="s">
        <v>227</v>
      </c>
      <c r="B191" s="96" t="s">
        <v>47</v>
      </c>
      <c r="C191" s="82" t="s">
        <v>1</v>
      </c>
      <c r="D191" s="154">
        <v>1</v>
      </c>
      <c r="E191" s="83"/>
      <c r="F191" s="81"/>
      <c r="G191" s="121">
        <f t="shared" si="15"/>
        <v>0</v>
      </c>
    </row>
    <row r="192" spans="1:7" s="2" customFormat="1" ht="22.8" customHeight="1" x14ac:dyDescent="0.25">
      <c r="A192" s="62" t="s">
        <v>228</v>
      </c>
      <c r="B192" s="96" t="s">
        <v>82</v>
      </c>
      <c r="C192" s="82" t="s">
        <v>1</v>
      </c>
      <c r="D192" s="154">
        <v>1</v>
      </c>
      <c r="E192" s="83"/>
      <c r="F192" s="81"/>
      <c r="G192" s="121">
        <f t="shared" si="15"/>
        <v>0</v>
      </c>
    </row>
    <row r="193" spans="1:68" s="2" customFormat="1" ht="22.8" customHeight="1" x14ac:dyDescent="0.25">
      <c r="A193" s="62" t="s">
        <v>229</v>
      </c>
      <c r="B193" s="96" t="s">
        <v>24</v>
      </c>
      <c r="C193" s="82" t="s">
        <v>1</v>
      </c>
      <c r="D193" s="154">
        <v>1</v>
      </c>
      <c r="E193" s="83"/>
      <c r="F193" s="81"/>
      <c r="G193" s="121">
        <f t="shared" si="15"/>
        <v>0</v>
      </c>
    </row>
    <row r="194" spans="1:68" s="2" customFormat="1" ht="22.8" customHeight="1" x14ac:dyDescent="0.25">
      <c r="A194" s="62" t="s">
        <v>230</v>
      </c>
      <c r="B194" s="96" t="s">
        <v>45</v>
      </c>
      <c r="C194" s="82" t="s">
        <v>33</v>
      </c>
      <c r="D194" s="154">
        <v>1</v>
      </c>
      <c r="E194" s="83"/>
      <c r="F194" s="81"/>
      <c r="G194" s="103">
        <f>E194*F194</f>
        <v>0</v>
      </c>
    </row>
    <row r="195" spans="1:68" s="2" customFormat="1" ht="22.8" customHeight="1" x14ac:dyDescent="0.25">
      <c r="A195" s="62" t="s">
        <v>231</v>
      </c>
      <c r="B195" s="97" t="s">
        <v>86</v>
      </c>
      <c r="C195" s="98" t="s">
        <v>1</v>
      </c>
      <c r="D195" s="155">
        <v>1</v>
      </c>
      <c r="E195" s="99"/>
      <c r="F195" s="81"/>
      <c r="G195" s="134">
        <f>E195*F195</f>
        <v>0</v>
      </c>
    </row>
    <row r="196" spans="1:68" s="2" customFormat="1" ht="22.8" customHeight="1" thickBot="1" x14ac:dyDescent="0.3">
      <c r="A196" s="62" t="s">
        <v>232</v>
      </c>
      <c r="B196" s="97" t="s">
        <v>121</v>
      </c>
      <c r="C196" s="98" t="s">
        <v>1</v>
      </c>
      <c r="D196" s="155">
        <v>1</v>
      </c>
      <c r="E196" s="99"/>
      <c r="F196" s="81"/>
      <c r="G196" s="144">
        <f>E196*F196</f>
        <v>0</v>
      </c>
    </row>
    <row r="197" spans="1:68" s="2" customFormat="1" ht="21" thickBot="1" x14ac:dyDescent="0.3">
      <c r="A197" s="57"/>
      <c r="B197" s="48"/>
      <c r="C197" s="49"/>
      <c r="D197" s="49"/>
      <c r="E197" s="49"/>
      <c r="F197" s="48" t="s">
        <v>237</v>
      </c>
      <c r="G197" s="46">
        <f>SUM(G186:G196)</f>
        <v>0</v>
      </c>
    </row>
    <row r="198" spans="1:68" s="2" customFormat="1" ht="12" customHeight="1" x14ac:dyDescent="0.25">
      <c r="A198" s="58"/>
      <c r="B198" s="40"/>
      <c r="C198" s="20"/>
      <c r="D198" s="20"/>
      <c r="E198" s="20"/>
      <c r="F198" s="40"/>
      <c r="G198" s="54"/>
    </row>
    <row r="199" spans="1:68" s="34" customFormat="1" ht="21" customHeight="1" x14ac:dyDescent="0.25">
      <c r="A199" s="90" t="s">
        <v>238</v>
      </c>
      <c r="B199" s="164" t="s">
        <v>127</v>
      </c>
      <c r="C199" s="165"/>
      <c r="D199" s="75" t="s">
        <v>302</v>
      </c>
      <c r="E199" s="75" t="s">
        <v>66</v>
      </c>
      <c r="F199" s="76" t="s">
        <v>2</v>
      </c>
      <c r="G199" s="76" t="s">
        <v>3</v>
      </c>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c r="BC199" s="33"/>
      <c r="BD199" s="33"/>
      <c r="BE199" s="33"/>
      <c r="BF199" s="33"/>
      <c r="BG199" s="33"/>
      <c r="BH199" s="33"/>
      <c r="BI199" s="33"/>
      <c r="BJ199" s="33"/>
      <c r="BK199" s="33"/>
      <c r="BL199" s="33"/>
      <c r="BM199" s="33"/>
      <c r="BN199" s="33"/>
      <c r="BO199" s="33"/>
      <c r="BP199" s="33"/>
    </row>
    <row r="200" spans="1:68" s="34" customFormat="1" ht="22.8" customHeight="1" x14ac:dyDescent="0.25">
      <c r="A200" s="62" t="s">
        <v>239</v>
      </c>
      <c r="B200" s="100" t="s">
        <v>125</v>
      </c>
      <c r="C200" s="101" t="s">
        <v>8</v>
      </c>
      <c r="D200" s="101">
        <v>1</v>
      </c>
      <c r="E200" s="102"/>
      <c r="F200" s="81"/>
      <c r="G200" s="103">
        <f>E200*F200</f>
        <v>0</v>
      </c>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c r="BC200" s="33"/>
      <c r="BD200" s="33"/>
      <c r="BE200" s="33"/>
      <c r="BF200" s="33"/>
      <c r="BG200" s="33"/>
      <c r="BH200" s="33"/>
      <c r="BI200" s="33"/>
      <c r="BJ200" s="33"/>
      <c r="BK200" s="33"/>
      <c r="BL200" s="33"/>
      <c r="BM200" s="33"/>
      <c r="BN200" s="33"/>
      <c r="BO200" s="33"/>
      <c r="BP200" s="33"/>
    </row>
    <row r="201" spans="1:68" s="34" customFormat="1" ht="22.8" customHeight="1" thickBot="1" x14ac:dyDescent="0.3">
      <c r="A201" s="62" t="s">
        <v>240</v>
      </c>
      <c r="B201" s="100" t="s">
        <v>126</v>
      </c>
      <c r="C201" s="101" t="s">
        <v>8</v>
      </c>
      <c r="D201" s="101">
        <v>1</v>
      </c>
      <c r="E201" s="102"/>
      <c r="F201" s="81"/>
      <c r="G201" s="142">
        <f>E201*F201</f>
        <v>0</v>
      </c>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c r="BC201" s="33"/>
      <c r="BD201" s="33"/>
      <c r="BE201" s="33"/>
      <c r="BF201" s="33"/>
      <c r="BG201" s="33"/>
      <c r="BH201" s="33"/>
      <c r="BI201" s="33"/>
      <c r="BJ201" s="33"/>
      <c r="BK201" s="33"/>
      <c r="BL201" s="33"/>
      <c r="BM201" s="33"/>
      <c r="BN201" s="33"/>
      <c r="BO201" s="33"/>
      <c r="BP201" s="33"/>
    </row>
    <row r="202" spans="1:68" s="34" customFormat="1" ht="22.8" customHeight="1" thickBot="1" x14ac:dyDescent="0.3">
      <c r="A202" s="57"/>
      <c r="B202" s="48"/>
      <c r="C202" s="49"/>
      <c r="D202" s="49"/>
      <c r="E202" s="49"/>
      <c r="F202" s="48" t="s">
        <v>131</v>
      </c>
      <c r="G202" s="46">
        <f>SUM(G200:G201)</f>
        <v>0</v>
      </c>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c r="BC202" s="33"/>
      <c r="BD202" s="33"/>
      <c r="BE202" s="33"/>
      <c r="BF202" s="33"/>
      <c r="BG202" s="33"/>
      <c r="BH202" s="33"/>
      <c r="BI202" s="33"/>
      <c r="BJ202" s="33"/>
      <c r="BK202" s="33"/>
      <c r="BL202" s="33"/>
      <c r="BM202" s="33"/>
      <c r="BN202" s="33"/>
      <c r="BO202" s="33"/>
      <c r="BP202" s="33"/>
    </row>
    <row r="203" spans="1:68" s="34" customFormat="1" ht="12" customHeight="1" x14ac:dyDescent="0.25">
      <c r="A203" s="58"/>
      <c r="B203" s="40"/>
      <c r="C203" s="20"/>
      <c r="D203" s="20"/>
      <c r="E203" s="20"/>
      <c r="F203" s="40"/>
      <c r="G203" s="54"/>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row>
    <row r="204" spans="1:68" s="34" customFormat="1" ht="21" customHeight="1" x14ac:dyDescent="0.25">
      <c r="A204" s="90" t="s">
        <v>241</v>
      </c>
      <c r="B204" s="164" t="s">
        <v>234</v>
      </c>
      <c r="C204" s="165"/>
      <c r="D204" s="75" t="s">
        <v>302</v>
      </c>
      <c r="E204" s="75" t="s">
        <v>66</v>
      </c>
      <c r="F204" s="76" t="s">
        <v>2</v>
      </c>
      <c r="G204" s="76" t="s">
        <v>3</v>
      </c>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c r="BC204" s="33"/>
      <c r="BD204" s="33"/>
      <c r="BE204" s="33"/>
      <c r="BF204" s="33"/>
      <c r="BG204" s="33"/>
      <c r="BH204" s="33"/>
      <c r="BI204" s="33"/>
      <c r="BJ204" s="33"/>
      <c r="BK204" s="33"/>
      <c r="BL204" s="33"/>
      <c r="BM204" s="33"/>
      <c r="BN204" s="33"/>
      <c r="BO204" s="33"/>
      <c r="BP204" s="33"/>
    </row>
    <row r="205" spans="1:68" s="34" customFormat="1" ht="22.8" customHeight="1" x14ac:dyDescent="0.25">
      <c r="A205" s="62" t="s">
        <v>242</v>
      </c>
      <c r="B205" s="126" t="s">
        <v>236</v>
      </c>
      <c r="C205" s="119" t="s">
        <v>8</v>
      </c>
      <c r="D205" s="119">
        <v>1</v>
      </c>
      <c r="E205" s="120"/>
      <c r="F205" s="86"/>
      <c r="G205" s="103">
        <f t="shared" ref="G205:G206" si="17">E205*F205</f>
        <v>0</v>
      </c>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c r="BC205" s="33"/>
      <c r="BD205" s="33"/>
      <c r="BE205" s="33"/>
      <c r="BF205" s="33"/>
      <c r="BG205" s="33"/>
      <c r="BH205" s="33"/>
      <c r="BI205" s="33"/>
      <c r="BJ205" s="33"/>
      <c r="BK205" s="33"/>
      <c r="BL205" s="33"/>
      <c r="BM205" s="33"/>
      <c r="BN205" s="33"/>
      <c r="BO205" s="33"/>
      <c r="BP205" s="33"/>
    </row>
    <row r="206" spans="1:68" s="34" customFormat="1" ht="22.8" customHeight="1" thickBot="1" x14ac:dyDescent="0.3">
      <c r="A206" s="62" t="s">
        <v>243</v>
      </c>
      <c r="B206" s="126" t="s">
        <v>235</v>
      </c>
      <c r="C206" s="119" t="s">
        <v>8</v>
      </c>
      <c r="D206" s="119">
        <v>1</v>
      </c>
      <c r="E206" s="120"/>
      <c r="F206" s="86"/>
      <c r="G206" s="142">
        <f t="shared" si="17"/>
        <v>0</v>
      </c>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row>
    <row r="207" spans="1:68" s="34" customFormat="1" ht="22.8" customHeight="1" thickBot="1" x14ac:dyDescent="0.3">
      <c r="A207" s="57"/>
      <c r="B207" s="48"/>
      <c r="C207" s="49"/>
      <c r="D207" s="49"/>
      <c r="E207" s="49"/>
      <c r="F207" s="48" t="s">
        <v>171</v>
      </c>
      <c r="G207" s="46">
        <f>SUM(G205:G206)</f>
        <v>0</v>
      </c>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c r="BC207" s="33"/>
      <c r="BD207" s="33"/>
      <c r="BE207" s="33"/>
      <c r="BF207" s="33"/>
      <c r="BG207" s="33"/>
      <c r="BH207" s="33"/>
      <c r="BI207" s="33"/>
      <c r="BJ207" s="33"/>
      <c r="BK207" s="33"/>
      <c r="BL207" s="33"/>
      <c r="BM207" s="33"/>
      <c r="BN207" s="33"/>
      <c r="BO207" s="33"/>
      <c r="BP207" s="33"/>
    </row>
    <row r="208" spans="1:68" s="34" customFormat="1" ht="12.6" customHeight="1" thickBot="1" x14ac:dyDescent="0.3">
      <c r="A208" s="58"/>
      <c r="B208" s="40"/>
      <c r="C208" s="20"/>
      <c r="D208" s="20"/>
      <c r="E208" s="20"/>
      <c r="F208" s="40"/>
      <c r="G208" s="60"/>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c r="BC208" s="33"/>
      <c r="BD208" s="33"/>
      <c r="BE208" s="33"/>
      <c r="BF208" s="33"/>
      <c r="BG208" s="33"/>
      <c r="BH208" s="33"/>
      <c r="BI208" s="33"/>
      <c r="BJ208" s="33"/>
      <c r="BK208" s="33"/>
      <c r="BL208" s="33"/>
      <c r="BM208" s="33"/>
      <c r="BN208" s="33"/>
      <c r="BO208" s="33"/>
      <c r="BP208" s="33"/>
    </row>
    <row r="209" spans="1:68" ht="23.4" customHeight="1" thickBot="1" x14ac:dyDescent="0.3">
      <c r="A209" s="58"/>
      <c r="B209" s="42"/>
      <c r="C209" s="20"/>
      <c r="D209" s="20"/>
      <c r="E209" s="20"/>
      <c r="F209" s="42" t="s">
        <v>62</v>
      </c>
      <c r="G209" s="61">
        <f>G183+G197+G176+G171+G202+G207</f>
        <v>0</v>
      </c>
    </row>
    <row r="210" spans="1:68" ht="16.8" customHeight="1" x14ac:dyDescent="0.25">
      <c r="A210" s="14"/>
      <c r="B210" s="7"/>
      <c r="C210" s="8"/>
      <c r="D210" s="8"/>
      <c r="E210" s="8"/>
      <c r="F210" s="7"/>
      <c r="G210" s="7"/>
    </row>
    <row r="211" spans="1:68" customFormat="1" ht="28.2" customHeight="1" x14ac:dyDescent="0.25">
      <c r="A211" s="77">
        <v>3</v>
      </c>
      <c r="B211" s="111" t="s">
        <v>257</v>
      </c>
      <c r="C211" s="112"/>
      <c r="D211" s="112"/>
      <c r="E211" s="112"/>
      <c r="F211" s="112"/>
      <c r="G211" s="113"/>
      <c r="H211" s="32"/>
      <c r="I211" s="32"/>
      <c r="J211" s="32"/>
      <c r="K211" s="32"/>
      <c r="L211" s="32"/>
      <c r="M211" s="32"/>
      <c r="N211" s="32"/>
      <c r="O211" s="32"/>
      <c r="P211" s="32"/>
      <c r="Q211" s="32"/>
      <c r="R211" s="32"/>
      <c r="S211" s="32"/>
      <c r="T211" s="32"/>
      <c r="U211" s="32"/>
      <c r="V211" s="32"/>
      <c r="W211" s="32"/>
      <c r="X211" s="32"/>
      <c r="Y211" s="32"/>
      <c r="Z211" s="32"/>
      <c r="AA211" s="32"/>
      <c r="AB211" s="32"/>
      <c r="AC211" s="32"/>
      <c r="AD211" s="32"/>
      <c r="AE211" s="32"/>
      <c r="AF211" s="32"/>
      <c r="AG211" s="32"/>
      <c r="AH211" s="32"/>
      <c r="AI211" s="32"/>
      <c r="AJ211" s="32"/>
      <c r="AK211" s="32"/>
      <c r="AL211" s="32"/>
      <c r="AM211" s="32"/>
      <c r="AN211" s="32"/>
      <c r="AO211" s="32"/>
      <c r="AP211" s="32"/>
      <c r="AQ211" s="32"/>
      <c r="AR211" s="32"/>
      <c r="AS211" s="32"/>
      <c r="AT211" s="32"/>
      <c r="AU211" s="32"/>
      <c r="AV211" s="32"/>
      <c r="AW211" s="32"/>
      <c r="AX211" s="32"/>
      <c r="AY211" s="32"/>
      <c r="AZ211" s="32"/>
      <c r="BA211" s="32"/>
      <c r="BB211" s="32"/>
      <c r="BC211" s="32"/>
      <c r="BD211" s="32"/>
      <c r="BE211" s="32"/>
      <c r="BF211" s="32"/>
      <c r="BG211" s="32"/>
      <c r="BH211" s="32"/>
      <c r="BI211" s="32"/>
      <c r="BJ211" s="32"/>
      <c r="BK211" s="32"/>
      <c r="BL211" s="32"/>
      <c r="BM211" s="32"/>
      <c r="BN211" s="32"/>
      <c r="BO211" s="32"/>
      <c r="BP211" s="32"/>
    </row>
    <row r="212" spans="1:68" customFormat="1" ht="13.8" customHeight="1" x14ac:dyDescent="0.25">
      <c r="A212" s="195"/>
      <c r="B212" s="195"/>
      <c r="C212" s="195"/>
      <c r="D212" s="195"/>
      <c r="E212" s="195"/>
      <c r="F212" s="195"/>
      <c r="G212" s="195"/>
      <c r="H212" s="32"/>
      <c r="I212" s="32"/>
      <c r="J212" s="32"/>
      <c r="K212" s="32"/>
      <c r="L212" s="32"/>
      <c r="M212" s="32"/>
      <c r="N212" s="32"/>
      <c r="O212" s="32"/>
      <c r="P212" s="32"/>
      <c r="Q212" s="32"/>
      <c r="R212" s="32"/>
      <c r="S212" s="32"/>
      <c r="T212" s="32"/>
      <c r="U212" s="32"/>
      <c r="V212" s="32"/>
      <c r="W212" s="32"/>
      <c r="X212" s="32"/>
      <c r="Y212" s="32"/>
      <c r="Z212" s="32"/>
      <c r="AA212" s="32"/>
      <c r="AB212" s="32"/>
      <c r="AC212" s="32"/>
      <c r="AD212" s="32"/>
      <c r="AE212" s="32"/>
      <c r="AF212" s="32"/>
      <c r="AG212" s="32"/>
      <c r="AH212" s="32"/>
      <c r="AI212" s="32"/>
      <c r="AJ212" s="32"/>
      <c r="AK212" s="32"/>
      <c r="AL212" s="32"/>
      <c r="AM212" s="32"/>
      <c r="AN212" s="32"/>
      <c r="AO212" s="32"/>
      <c r="AP212" s="32"/>
      <c r="AQ212" s="32"/>
      <c r="AR212" s="32"/>
      <c r="AS212" s="32"/>
      <c r="AT212" s="32"/>
      <c r="AU212" s="32"/>
      <c r="AV212" s="32"/>
      <c r="AW212" s="32"/>
      <c r="AX212" s="32"/>
      <c r="AY212" s="32"/>
      <c r="AZ212" s="32"/>
      <c r="BA212" s="32"/>
      <c r="BB212" s="32"/>
      <c r="BC212" s="32"/>
      <c r="BD212" s="32"/>
      <c r="BE212" s="32"/>
      <c r="BF212" s="32"/>
      <c r="BG212" s="32"/>
      <c r="BH212" s="32"/>
      <c r="BI212" s="32"/>
      <c r="BJ212" s="32"/>
      <c r="BK212" s="32"/>
      <c r="BL212" s="32"/>
      <c r="BM212" s="32"/>
      <c r="BN212" s="32"/>
      <c r="BO212" s="32"/>
      <c r="BP212" s="32"/>
    </row>
    <row r="213" spans="1:68" s="34" customFormat="1" ht="18.600000000000001" customHeight="1" x14ac:dyDescent="0.25">
      <c r="A213" s="107" t="s">
        <v>114</v>
      </c>
      <c r="B213" s="190" t="s">
        <v>258</v>
      </c>
      <c r="C213" s="191"/>
      <c r="D213" s="75" t="s">
        <v>302</v>
      </c>
      <c r="E213" s="75" t="s">
        <v>66</v>
      </c>
      <c r="F213" s="76" t="s">
        <v>2</v>
      </c>
      <c r="G213" s="76" t="s">
        <v>3</v>
      </c>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c r="BC213" s="33"/>
      <c r="BD213" s="33"/>
      <c r="BE213" s="33"/>
      <c r="BF213" s="33"/>
      <c r="BG213" s="33"/>
      <c r="BH213" s="33"/>
      <c r="BI213" s="33"/>
      <c r="BJ213" s="33"/>
      <c r="BK213" s="33"/>
      <c r="BL213" s="33"/>
      <c r="BM213" s="33"/>
      <c r="BN213" s="33"/>
      <c r="BO213" s="33"/>
      <c r="BP213" s="33"/>
    </row>
    <row r="214" spans="1:68" s="34" customFormat="1" ht="22.8" customHeight="1" x14ac:dyDescent="0.25">
      <c r="A214" s="149" t="s">
        <v>175</v>
      </c>
      <c r="B214" s="150" t="s">
        <v>270</v>
      </c>
      <c r="C214" s="101" t="s">
        <v>8</v>
      </c>
      <c r="D214" s="101">
        <v>1</v>
      </c>
      <c r="E214" s="102"/>
      <c r="F214" s="81"/>
      <c r="G214" s="121">
        <f t="shared" ref="G214:G215" si="18">E214*F214</f>
        <v>0</v>
      </c>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c r="BC214" s="33"/>
      <c r="BD214" s="33"/>
      <c r="BE214" s="33"/>
      <c r="BF214" s="33"/>
      <c r="BG214" s="33"/>
      <c r="BH214" s="33"/>
      <c r="BI214" s="33"/>
      <c r="BJ214" s="33"/>
      <c r="BK214" s="33"/>
      <c r="BL214" s="33"/>
      <c r="BM214" s="33"/>
      <c r="BN214" s="33"/>
      <c r="BO214" s="33"/>
      <c r="BP214" s="33"/>
    </row>
    <row r="215" spans="1:68" s="34" customFormat="1" ht="22.8" customHeight="1" thickBot="1" x14ac:dyDescent="0.3">
      <c r="A215" s="62" t="s">
        <v>117</v>
      </c>
      <c r="B215" s="114" t="s">
        <v>271</v>
      </c>
      <c r="C215" s="101" t="s">
        <v>8</v>
      </c>
      <c r="D215" s="101">
        <v>1</v>
      </c>
      <c r="E215" s="102"/>
      <c r="F215" s="81"/>
      <c r="G215" s="121">
        <f t="shared" si="18"/>
        <v>0</v>
      </c>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c r="BC215" s="33"/>
      <c r="BD215" s="33"/>
      <c r="BE215" s="33"/>
      <c r="BF215" s="33"/>
      <c r="BG215" s="33"/>
      <c r="BH215" s="33"/>
      <c r="BI215" s="33"/>
      <c r="BJ215" s="33"/>
      <c r="BK215" s="33"/>
      <c r="BL215" s="33"/>
      <c r="BM215" s="33"/>
      <c r="BN215" s="33"/>
      <c r="BO215" s="33"/>
      <c r="BP215" s="33"/>
    </row>
    <row r="216" spans="1:68" s="34" customFormat="1" ht="22.8" customHeight="1" thickBot="1" x14ac:dyDescent="0.3">
      <c r="A216" s="57"/>
      <c r="B216" s="48"/>
      <c r="C216" s="49"/>
      <c r="D216" s="49"/>
      <c r="E216" s="49"/>
      <c r="F216" s="48" t="s">
        <v>118</v>
      </c>
      <c r="G216" s="46">
        <f>SUM(G214:G215)</f>
        <v>0</v>
      </c>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row>
    <row r="217" spans="1:68" s="2" customFormat="1" ht="10.8" customHeight="1" x14ac:dyDescent="0.25">
      <c r="A217" s="58"/>
      <c r="B217" s="40"/>
      <c r="C217" s="20"/>
      <c r="D217" s="20"/>
      <c r="E217" s="20"/>
      <c r="F217" s="40"/>
      <c r="G217" s="54"/>
    </row>
    <row r="218" spans="1:68" s="34" customFormat="1" ht="18.600000000000001" customHeight="1" x14ac:dyDescent="0.25">
      <c r="A218" s="107" t="s">
        <v>116</v>
      </c>
      <c r="B218" s="190" t="s">
        <v>115</v>
      </c>
      <c r="C218" s="191"/>
      <c r="D218" s="75" t="s">
        <v>302</v>
      </c>
      <c r="E218" s="75" t="s">
        <v>66</v>
      </c>
      <c r="F218" s="76" t="s">
        <v>2</v>
      </c>
      <c r="G218" s="76" t="s">
        <v>3</v>
      </c>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c r="BC218" s="33"/>
      <c r="BD218" s="33"/>
      <c r="BE218" s="33"/>
      <c r="BF218" s="33"/>
      <c r="BG218" s="33"/>
      <c r="BH218" s="33"/>
      <c r="BI218" s="33"/>
      <c r="BJ218" s="33"/>
      <c r="BK218" s="33"/>
      <c r="BL218" s="33"/>
      <c r="BM218" s="33"/>
      <c r="BN218" s="33"/>
      <c r="BO218" s="33"/>
      <c r="BP218" s="33"/>
    </row>
    <row r="219" spans="1:68" s="34" customFormat="1" ht="22.8" customHeight="1" x14ac:dyDescent="0.25">
      <c r="A219" s="149" t="s">
        <v>175</v>
      </c>
      <c r="B219" s="150" t="s">
        <v>265</v>
      </c>
      <c r="C219" s="101" t="s">
        <v>1</v>
      </c>
      <c r="D219" s="101">
        <v>29</v>
      </c>
      <c r="E219" s="102"/>
      <c r="F219" s="81"/>
      <c r="G219" s="121">
        <f t="shared" ref="G219:G226" si="19">E219*F219</f>
        <v>0</v>
      </c>
      <c r="H219" s="33"/>
      <c r="I219" s="33"/>
      <c r="J219" s="33"/>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3"/>
      <c r="AM219" s="33"/>
      <c r="AN219" s="33"/>
      <c r="AO219" s="33"/>
      <c r="AP219" s="33"/>
      <c r="AQ219" s="33"/>
      <c r="AR219" s="33"/>
      <c r="AS219" s="33"/>
      <c r="AT219" s="33"/>
      <c r="AU219" s="33"/>
      <c r="AV219" s="33"/>
      <c r="AW219" s="33"/>
      <c r="AX219" s="33"/>
      <c r="AY219" s="33"/>
      <c r="AZ219" s="33"/>
      <c r="BA219" s="33"/>
      <c r="BB219" s="33"/>
      <c r="BC219" s="33"/>
      <c r="BD219" s="33"/>
      <c r="BE219" s="33"/>
      <c r="BF219" s="33"/>
      <c r="BG219" s="33"/>
      <c r="BH219" s="33"/>
      <c r="BI219" s="33"/>
      <c r="BJ219" s="33"/>
      <c r="BK219" s="33"/>
      <c r="BL219" s="33"/>
      <c r="BM219" s="33"/>
      <c r="BN219" s="33"/>
      <c r="BO219" s="33"/>
      <c r="BP219" s="33"/>
    </row>
    <row r="220" spans="1:68" s="34" customFormat="1" ht="22.8" customHeight="1" x14ac:dyDescent="0.25">
      <c r="A220" s="62" t="s">
        <v>117</v>
      </c>
      <c r="B220" s="114" t="s">
        <v>266</v>
      </c>
      <c r="C220" s="79" t="s">
        <v>1</v>
      </c>
      <c r="D220" s="79">
        <v>4</v>
      </c>
      <c r="E220" s="102"/>
      <c r="F220" s="81"/>
      <c r="G220" s="121">
        <f t="shared" si="19"/>
        <v>0</v>
      </c>
      <c r="H220" s="33"/>
      <c r="I220" s="33"/>
      <c r="J220" s="33"/>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3"/>
      <c r="AM220" s="33"/>
      <c r="AN220" s="33"/>
      <c r="AO220" s="33"/>
      <c r="AP220" s="33"/>
      <c r="AQ220" s="33"/>
      <c r="AR220" s="33"/>
      <c r="AS220" s="33"/>
      <c r="AT220" s="33"/>
      <c r="AU220" s="33"/>
      <c r="AV220" s="33"/>
      <c r="AW220" s="33"/>
      <c r="AX220" s="33"/>
      <c r="AY220" s="33"/>
      <c r="AZ220" s="33"/>
      <c r="BA220" s="33"/>
      <c r="BB220" s="33"/>
      <c r="BC220" s="33"/>
      <c r="BD220" s="33"/>
      <c r="BE220" s="33"/>
      <c r="BF220" s="33"/>
      <c r="BG220" s="33"/>
      <c r="BH220" s="33"/>
      <c r="BI220" s="33"/>
      <c r="BJ220" s="33"/>
      <c r="BK220" s="33"/>
      <c r="BL220" s="33"/>
      <c r="BM220" s="33"/>
      <c r="BN220" s="33"/>
      <c r="BO220" s="33"/>
      <c r="BP220" s="33"/>
    </row>
    <row r="221" spans="1:68" s="34" customFormat="1" ht="22.8" customHeight="1" x14ac:dyDescent="0.25">
      <c r="A221" s="62" t="s">
        <v>259</v>
      </c>
      <c r="B221" s="114" t="s">
        <v>288</v>
      </c>
      <c r="C221" s="129" t="s">
        <v>53</v>
      </c>
      <c r="D221" s="129">
        <v>100</v>
      </c>
      <c r="E221" s="102"/>
      <c r="F221" s="81"/>
      <c r="G221" s="121">
        <f t="shared" si="19"/>
        <v>0</v>
      </c>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c r="AJ221" s="33"/>
      <c r="AK221" s="33"/>
      <c r="AL221" s="33"/>
      <c r="AM221" s="33"/>
      <c r="AN221" s="33"/>
      <c r="AO221" s="33"/>
      <c r="AP221" s="33"/>
      <c r="AQ221" s="33"/>
      <c r="AR221" s="33"/>
      <c r="AS221" s="33"/>
      <c r="AT221" s="33"/>
      <c r="AU221" s="33"/>
      <c r="AV221" s="33"/>
      <c r="AW221" s="33"/>
      <c r="AX221" s="33"/>
      <c r="AY221" s="33"/>
      <c r="AZ221" s="33"/>
      <c r="BA221" s="33"/>
      <c r="BB221" s="33"/>
      <c r="BC221" s="33"/>
      <c r="BD221" s="33"/>
      <c r="BE221" s="33"/>
      <c r="BF221" s="33"/>
      <c r="BG221" s="33"/>
      <c r="BH221" s="33"/>
      <c r="BI221" s="33"/>
      <c r="BJ221" s="33"/>
      <c r="BK221" s="33"/>
      <c r="BL221" s="33"/>
      <c r="BM221" s="33"/>
      <c r="BN221" s="33"/>
      <c r="BO221" s="33"/>
      <c r="BP221" s="33"/>
    </row>
    <row r="222" spans="1:68" s="34" customFormat="1" ht="22.8" customHeight="1" x14ac:dyDescent="0.25">
      <c r="A222" s="62" t="s">
        <v>260</v>
      </c>
      <c r="B222" s="114" t="s">
        <v>287</v>
      </c>
      <c r="C222" s="129" t="s">
        <v>53</v>
      </c>
      <c r="D222" s="129">
        <v>61</v>
      </c>
      <c r="E222" s="120"/>
      <c r="F222" s="81"/>
      <c r="G222" s="121">
        <f t="shared" si="19"/>
        <v>0</v>
      </c>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c r="AJ222" s="33"/>
      <c r="AK222" s="33"/>
      <c r="AL222" s="33"/>
      <c r="AM222" s="33"/>
      <c r="AN222" s="33"/>
      <c r="AO222" s="33"/>
      <c r="AP222" s="33"/>
      <c r="AQ222" s="33"/>
      <c r="AR222" s="33"/>
      <c r="AS222" s="33"/>
      <c r="AT222" s="33"/>
      <c r="AU222" s="33"/>
      <c r="AV222" s="33"/>
      <c r="AW222" s="33"/>
      <c r="AX222" s="33"/>
      <c r="AY222" s="33"/>
      <c r="AZ222" s="33"/>
      <c r="BA222" s="33"/>
      <c r="BB222" s="33"/>
      <c r="BC222" s="33"/>
      <c r="BD222" s="33"/>
      <c r="BE222" s="33"/>
      <c r="BF222" s="33"/>
      <c r="BG222" s="33"/>
      <c r="BH222" s="33"/>
      <c r="BI222" s="33"/>
      <c r="BJ222" s="33"/>
      <c r="BK222" s="33"/>
      <c r="BL222" s="33"/>
      <c r="BM222" s="33"/>
      <c r="BN222" s="33"/>
      <c r="BO222" s="33"/>
      <c r="BP222" s="33"/>
    </row>
    <row r="223" spans="1:68" s="34" customFormat="1" ht="22.8" customHeight="1" x14ac:dyDescent="0.25">
      <c r="A223" s="62" t="s">
        <v>262</v>
      </c>
      <c r="B223" s="114" t="s">
        <v>300</v>
      </c>
      <c r="C223" s="129" t="s">
        <v>8</v>
      </c>
      <c r="D223" s="129">
        <v>1</v>
      </c>
      <c r="E223" s="120"/>
      <c r="F223" s="81"/>
      <c r="G223" s="121">
        <f t="shared" si="19"/>
        <v>0</v>
      </c>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c r="AJ223" s="33"/>
      <c r="AK223" s="33"/>
      <c r="AL223" s="33"/>
      <c r="AM223" s="33"/>
      <c r="AN223" s="33"/>
      <c r="AO223" s="33"/>
      <c r="AP223" s="33"/>
      <c r="AQ223" s="33"/>
      <c r="AR223" s="33"/>
      <c r="AS223" s="33"/>
      <c r="AT223" s="33"/>
      <c r="AU223" s="33"/>
      <c r="AV223" s="33"/>
      <c r="AW223" s="33"/>
      <c r="AX223" s="33"/>
      <c r="AY223" s="33"/>
      <c r="AZ223" s="33"/>
      <c r="BA223" s="33"/>
      <c r="BB223" s="33"/>
      <c r="BC223" s="33"/>
      <c r="BD223" s="33"/>
      <c r="BE223" s="33"/>
      <c r="BF223" s="33"/>
      <c r="BG223" s="33"/>
      <c r="BH223" s="33"/>
      <c r="BI223" s="33"/>
      <c r="BJ223" s="33"/>
      <c r="BK223" s="33"/>
      <c r="BL223" s="33"/>
      <c r="BM223" s="33"/>
      <c r="BN223" s="33"/>
      <c r="BO223" s="33"/>
      <c r="BP223" s="33"/>
    </row>
    <row r="224" spans="1:68" s="34" customFormat="1" ht="22.8" customHeight="1" x14ac:dyDescent="0.25">
      <c r="A224" s="62" t="s">
        <v>263</v>
      </c>
      <c r="B224" s="114" t="s">
        <v>261</v>
      </c>
      <c r="C224" s="129" t="s">
        <v>1</v>
      </c>
      <c r="D224" s="129">
        <v>1</v>
      </c>
      <c r="E224" s="120"/>
      <c r="F224" s="81"/>
      <c r="G224" s="121">
        <f t="shared" si="19"/>
        <v>0</v>
      </c>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c r="AJ224" s="33"/>
      <c r="AK224" s="33"/>
      <c r="AL224" s="33"/>
      <c r="AM224" s="33"/>
      <c r="AN224" s="33"/>
      <c r="AO224" s="33"/>
      <c r="AP224" s="33"/>
      <c r="AQ224" s="33"/>
      <c r="AR224" s="33"/>
      <c r="AS224" s="33"/>
      <c r="AT224" s="33"/>
      <c r="AU224" s="33"/>
      <c r="AV224" s="33"/>
      <c r="AW224" s="33"/>
      <c r="AX224" s="33"/>
      <c r="AY224" s="33"/>
      <c r="AZ224" s="33"/>
      <c r="BA224" s="33"/>
      <c r="BB224" s="33"/>
      <c r="BC224" s="33"/>
      <c r="BD224" s="33"/>
      <c r="BE224" s="33"/>
      <c r="BF224" s="33"/>
      <c r="BG224" s="33"/>
      <c r="BH224" s="33"/>
      <c r="BI224" s="33"/>
      <c r="BJ224" s="33"/>
      <c r="BK224" s="33"/>
      <c r="BL224" s="33"/>
      <c r="BM224" s="33"/>
      <c r="BN224" s="33"/>
      <c r="BO224" s="33"/>
      <c r="BP224" s="33"/>
    </row>
    <row r="225" spans="1:68" s="34" customFormat="1" ht="22.8" customHeight="1" x14ac:dyDescent="0.25">
      <c r="A225" s="62" t="s">
        <v>268</v>
      </c>
      <c r="B225" s="114" t="s">
        <v>267</v>
      </c>
      <c r="C225" s="129" t="s">
        <v>1</v>
      </c>
      <c r="D225" s="129">
        <v>4</v>
      </c>
      <c r="E225" s="120"/>
      <c r="F225" s="81"/>
      <c r="G225" s="121">
        <f t="shared" si="19"/>
        <v>0</v>
      </c>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c r="AG225" s="33"/>
      <c r="AH225" s="33"/>
      <c r="AI225" s="33"/>
      <c r="AJ225" s="33"/>
      <c r="AK225" s="33"/>
      <c r="AL225" s="33"/>
      <c r="AM225" s="33"/>
      <c r="AN225" s="33"/>
      <c r="AO225" s="33"/>
      <c r="AP225" s="33"/>
      <c r="AQ225" s="33"/>
      <c r="AR225" s="33"/>
      <c r="AS225" s="33"/>
      <c r="AT225" s="33"/>
      <c r="AU225" s="33"/>
      <c r="AV225" s="33"/>
      <c r="AW225" s="33"/>
      <c r="AX225" s="33"/>
      <c r="AY225" s="33"/>
      <c r="AZ225" s="33"/>
      <c r="BA225" s="33"/>
      <c r="BB225" s="33"/>
      <c r="BC225" s="33"/>
      <c r="BD225" s="33"/>
      <c r="BE225" s="33"/>
      <c r="BF225" s="33"/>
      <c r="BG225" s="33"/>
      <c r="BH225" s="33"/>
      <c r="BI225" s="33"/>
      <c r="BJ225" s="33"/>
      <c r="BK225" s="33"/>
      <c r="BL225" s="33"/>
      <c r="BM225" s="33"/>
      <c r="BN225" s="33"/>
      <c r="BO225" s="33"/>
      <c r="BP225" s="33"/>
    </row>
    <row r="226" spans="1:68" s="34" customFormat="1" ht="22.8" customHeight="1" thickBot="1" x14ac:dyDescent="0.3">
      <c r="A226" s="62" t="s">
        <v>269</v>
      </c>
      <c r="B226" s="114" t="s">
        <v>264</v>
      </c>
      <c r="C226" s="101" t="s">
        <v>123</v>
      </c>
      <c r="D226" s="101">
        <v>25</v>
      </c>
      <c r="E226" s="102"/>
      <c r="F226" s="81"/>
      <c r="G226" s="121">
        <f t="shared" si="19"/>
        <v>0</v>
      </c>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33"/>
      <c r="BL226" s="33"/>
      <c r="BM226" s="33"/>
      <c r="BN226" s="33"/>
      <c r="BO226" s="33"/>
      <c r="BP226" s="33"/>
    </row>
    <row r="227" spans="1:68" s="34" customFormat="1" ht="22.8" customHeight="1" thickBot="1" x14ac:dyDescent="0.3">
      <c r="A227" s="57"/>
      <c r="B227" s="48"/>
      <c r="C227" s="49"/>
      <c r="D227" s="49"/>
      <c r="E227" s="49"/>
      <c r="F227" s="48" t="s">
        <v>119</v>
      </c>
      <c r="G227" s="46">
        <f>SUM(G219:G226)</f>
        <v>0</v>
      </c>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c r="AG227" s="33"/>
      <c r="AH227" s="33"/>
      <c r="AI227" s="33"/>
      <c r="AJ227" s="33"/>
      <c r="AK227" s="33"/>
      <c r="AL227" s="33"/>
      <c r="AM227" s="33"/>
      <c r="AN227" s="33"/>
      <c r="AO227" s="33"/>
      <c r="AP227" s="33"/>
      <c r="AQ227" s="33"/>
      <c r="AR227" s="33"/>
      <c r="AS227" s="33"/>
      <c r="AT227" s="33"/>
      <c r="AU227" s="33"/>
      <c r="AV227" s="33"/>
      <c r="AW227" s="33"/>
      <c r="AX227" s="33"/>
      <c r="AY227" s="33"/>
      <c r="AZ227" s="33"/>
      <c r="BA227" s="33"/>
      <c r="BB227" s="33"/>
      <c r="BC227" s="33"/>
      <c r="BD227" s="33"/>
      <c r="BE227" s="33"/>
      <c r="BF227" s="33"/>
      <c r="BG227" s="33"/>
      <c r="BH227" s="33"/>
      <c r="BI227" s="33"/>
      <c r="BJ227" s="33"/>
      <c r="BK227" s="33"/>
      <c r="BL227" s="33"/>
      <c r="BM227" s="33"/>
      <c r="BN227" s="33"/>
      <c r="BO227" s="33"/>
      <c r="BP227" s="33"/>
    </row>
    <row r="228" spans="1:68" s="2" customFormat="1" ht="10.8" customHeight="1" thickBot="1" x14ac:dyDescent="0.3">
      <c r="A228" s="58"/>
      <c r="B228" s="40"/>
      <c r="C228" s="20"/>
      <c r="D228" s="20"/>
      <c r="E228" s="20"/>
      <c r="F228" s="40"/>
      <c r="G228" s="54"/>
    </row>
    <row r="229" spans="1:68" customFormat="1" ht="21.6" thickBot="1" x14ac:dyDescent="0.3">
      <c r="A229" s="58"/>
      <c r="B229" s="42"/>
      <c r="C229" s="20"/>
      <c r="D229" s="20"/>
      <c r="E229" s="20"/>
      <c r="F229" s="64" t="s">
        <v>113</v>
      </c>
      <c r="G229" s="61">
        <f>G227+G216</f>
        <v>0</v>
      </c>
      <c r="H229" s="32"/>
      <c r="I229" s="32"/>
      <c r="J229" s="32"/>
      <c r="K229" s="32"/>
      <c r="L229" s="32"/>
      <c r="M229" s="32"/>
      <c r="N229" s="32"/>
      <c r="O229" s="32"/>
      <c r="P229" s="32"/>
      <c r="Q229" s="32"/>
      <c r="R229" s="32"/>
      <c r="S229" s="32"/>
      <c r="T229" s="32"/>
      <c r="U229" s="32"/>
      <c r="V229" s="32"/>
      <c r="W229" s="32"/>
      <c r="X229" s="32"/>
      <c r="Y229" s="32"/>
      <c r="Z229" s="32"/>
      <c r="AA229" s="32"/>
      <c r="AB229" s="32"/>
      <c r="AC229" s="32"/>
      <c r="AD229" s="32"/>
      <c r="AE229" s="32"/>
      <c r="AF229" s="32"/>
      <c r="AG229" s="32"/>
      <c r="AH229" s="32"/>
      <c r="AI229" s="32"/>
      <c r="AJ229" s="32"/>
      <c r="AK229" s="32"/>
      <c r="AL229" s="32"/>
      <c r="AM229" s="32"/>
      <c r="AN229" s="32"/>
      <c r="AO229" s="32"/>
      <c r="AP229" s="32"/>
      <c r="AQ229" s="32"/>
      <c r="AR229" s="32"/>
      <c r="AS229" s="32"/>
      <c r="AT229" s="32"/>
      <c r="AU229" s="32"/>
      <c r="AV229" s="32"/>
      <c r="AW229" s="32"/>
      <c r="AX229" s="32"/>
      <c r="AY229" s="32"/>
      <c r="AZ229" s="32"/>
      <c r="BA229" s="32"/>
      <c r="BB229" s="32"/>
      <c r="BC229" s="32"/>
      <c r="BD229" s="32"/>
      <c r="BE229" s="32"/>
      <c r="BF229" s="32"/>
      <c r="BG229" s="32"/>
      <c r="BH229" s="32"/>
      <c r="BI229" s="32"/>
      <c r="BJ229" s="32"/>
      <c r="BK229" s="32"/>
      <c r="BL229" s="32"/>
      <c r="BM229" s="32"/>
      <c r="BN229" s="32"/>
      <c r="BO229" s="32"/>
      <c r="BP229" s="32"/>
    </row>
    <row r="230" spans="1:68" customFormat="1" ht="17.399999999999999" customHeight="1" x14ac:dyDescent="0.25">
      <c r="A230" s="127"/>
      <c r="B230" s="127"/>
      <c r="C230" s="127"/>
      <c r="D230" s="127"/>
      <c r="E230" s="127"/>
      <c r="F230" s="127"/>
      <c r="G230" s="139"/>
      <c r="H230" s="32"/>
      <c r="I230" s="32"/>
      <c r="J230" s="32"/>
      <c r="K230" s="32"/>
      <c r="L230" s="32"/>
      <c r="M230" s="32"/>
      <c r="N230" s="32"/>
      <c r="O230" s="32"/>
      <c r="P230" s="32"/>
      <c r="Q230" s="32"/>
      <c r="R230" s="32"/>
      <c r="S230" s="32"/>
      <c r="T230" s="32"/>
      <c r="U230" s="32"/>
      <c r="V230" s="32"/>
      <c r="W230" s="32"/>
      <c r="X230" s="32"/>
      <c r="Y230" s="32"/>
      <c r="Z230" s="32"/>
      <c r="AA230" s="32"/>
      <c r="AB230" s="32"/>
      <c r="AC230" s="32"/>
      <c r="AD230" s="32"/>
      <c r="AE230" s="32"/>
      <c r="AF230" s="32"/>
      <c r="AG230" s="32"/>
      <c r="AH230" s="32"/>
      <c r="AI230" s="32"/>
      <c r="AJ230" s="32"/>
      <c r="AK230" s="32"/>
      <c r="AL230" s="32"/>
      <c r="AM230" s="32"/>
      <c r="AN230" s="32"/>
      <c r="AO230" s="32"/>
      <c r="AP230" s="32"/>
      <c r="AQ230" s="32"/>
      <c r="AR230" s="32"/>
      <c r="AS230" s="32"/>
      <c r="AT230" s="32"/>
      <c r="AU230" s="32"/>
      <c r="AV230" s="32"/>
      <c r="AW230" s="32"/>
      <c r="AX230" s="32"/>
      <c r="AY230" s="32"/>
      <c r="AZ230" s="32"/>
      <c r="BA230" s="32"/>
      <c r="BB230" s="32"/>
      <c r="BC230" s="32"/>
      <c r="BD230" s="32"/>
      <c r="BE230" s="32"/>
      <c r="BF230" s="32"/>
      <c r="BG230" s="32"/>
      <c r="BH230" s="32"/>
      <c r="BI230" s="32"/>
      <c r="BJ230" s="32"/>
      <c r="BK230" s="32"/>
      <c r="BL230" s="32"/>
      <c r="BM230" s="32"/>
      <c r="BN230" s="32"/>
      <c r="BO230" s="32"/>
      <c r="BP230" s="32"/>
    </row>
    <row r="231" spans="1:68" customFormat="1" ht="28.2" customHeight="1" x14ac:dyDescent="0.25">
      <c r="A231" s="77">
        <v>4</v>
      </c>
      <c r="B231" s="111" t="s">
        <v>186</v>
      </c>
      <c r="C231" s="112"/>
      <c r="D231" s="112"/>
      <c r="E231" s="112"/>
      <c r="F231" s="112"/>
      <c r="G231" s="113"/>
      <c r="H231" s="32"/>
      <c r="I231" s="32"/>
      <c r="J231" s="32"/>
      <c r="K231" s="32"/>
      <c r="L231" s="32"/>
      <c r="M231" s="32"/>
      <c r="N231" s="32"/>
      <c r="O231" s="32"/>
      <c r="P231" s="32"/>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c r="AP231" s="32"/>
      <c r="AQ231" s="32"/>
      <c r="AR231" s="32"/>
      <c r="AS231" s="32"/>
      <c r="AT231" s="32"/>
      <c r="AU231" s="32"/>
      <c r="AV231" s="32"/>
      <c r="AW231" s="32"/>
      <c r="AX231" s="32"/>
      <c r="AY231" s="32"/>
      <c r="AZ231" s="32"/>
      <c r="BA231" s="32"/>
      <c r="BB231" s="32"/>
      <c r="BC231" s="32"/>
      <c r="BD231" s="32"/>
      <c r="BE231" s="32"/>
      <c r="BF231" s="32"/>
      <c r="BG231" s="32"/>
      <c r="BH231" s="32"/>
      <c r="BI231" s="32"/>
      <c r="BJ231" s="32"/>
      <c r="BK231" s="32"/>
      <c r="BL231" s="32"/>
      <c r="BM231" s="32"/>
      <c r="BN231" s="32"/>
      <c r="BO231" s="32"/>
      <c r="BP231" s="32"/>
    </row>
    <row r="232" spans="1:68" s="34" customFormat="1" ht="22.8" customHeight="1" x14ac:dyDescent="0.25">
      <c r="A232" s="62" t="s">
        <v>255</v>
      </c>
      <c r="B232" s="114" t="s">
        <v>289</v>
      </c>
      <c r="C232" s="101" t="s">
        <v>8</v>
      </c>
      <c r="D232" s="101">
        <v>1</v>
      </c>
      <c r="E232" s="102"/>
      <c r="F232" s="81"/>
      <c r="G232" s="121">
        <f t="shared" ref="G232:G234" si="20">E232*F232</f>
        <v>0</v>
      </c>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c r="BC232" s="33"/>
      <c r="BD232" s="33"/>
      <c r="BE232" s="33"/>
      <c r="BF232" s="33"/>
      <c r="BG232" s="33"/>
      <c r="BH232" s="33"/>
      <c r="BI232" s="33"/>
      <c r="BJ232" s="33"/>
      <c r="BK232" s="33"/>
      <c r="BL232" s="33"/>
      <c r="BM232" s="33"/>
      <c r="BN232" s="33"/>
      <c r="BO232" s="33"/>
      <c r="BP232" s="33"/>
    </row>
    <row r="233" spans="1:68" s="34" customFormat="1" ht="22.8" customHeight="1" x14ac:dyDescent="0.25">
      <c r="A233" s="62" t="s">
        <v>256</v>
      </c>
      <c r="B233" s="114" t="s">
        <v>293</v>
      </c>
      <c r="C233" s="101" t="s">
        <v>8</v>
      </c>
      <c r="D233" s="101">
        <v>1</v>
      </c>
      <c r="E233" s="102"/>
      <c r="F233" s="81"/>
      <c r="G233" s="121">
        <f t="shared" si="20"/>
        <v>0</v>
      </c>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33"/>
      <c r="BB233" s="33"/>
      <c r="BC233" s="33"/>
      <c r="BD233" s="33"/>
      <c r="BE233" s="33"/>
      <c r="BF233" s="33"/>
      <c r="BG233" s="33"/>
      <c r="BH233" s="33"/>
      <c r="BI233" s="33"/>
      <c r="BJ233" s="33"/>
      <c r="BK233" s="33"/>
      <c r="BL233" s="33"/>
      <c r="BM233" s="33"/>
      <c r="BN233" s="33"/>
      <c r="BO233" s="33"/>
      <c r="BP233" s="33"/>
    </row>
    <row r="234" spans="1:68" s="34" customFormat="1" ht="35.4" customHeight="1" x14ac:dyDescent="0.25">
      <c r="A234" s="62" t="s">
        <v>292</v>
      </c>
      <c r="B234" s="126" t="s">
        <v>307</v>
      </c>
      <c r="C234" s="101" t="s">
        <v>8</v>
      </c>
      <c r="D234" s="101">
        <v>1</v>
      </c>
      <c r="E234" s="102"/>
      <c r="F234" s="81"/>
      <c r="G234" s="121">
        <f t="shared" si="20"/>
        <v>0</v>
      </c>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33"/>
      <c r="BB234" s="33"/>
      <c r="BC234" s="33"/>
      <c r="BD234" s="33"/>
      <c r="BE234" s="33"/>
      <c r="BF234" s="33"/>
      <c r="BG234" s="33"/>
      <c r="BH234" s="33"/>
      <c r="BI234" s="33"/>
      <c r="BJ234" s="33"/>
      <c r="BK234" s="33"/>
      <c r="BL234" s="33"/>
      <c r="BM234" s="33"/>
      <c r="BN234" s="33"/>
      <c r="BO234" s="33"/>
      <c r="BP234" s="33"/>
    </row>
    <row r="235" spans="1:68" s="2" customFormat="1" ht="10.8" customHeight="1" thickBot="1" x14ac:dyDescent="0.3">
      <c r="A235" s="57"/>
      <c r="B235" s="40"/>
      <c r="C235" s="20"/>
      <c r="D235" s="20"/>
      <c r="E235" s="20"/>
      <c r="F235" s="40"/>
      <c r="G235" s="54"/>
    </row>
    <row r="236" spans="1:68" customFormat="1" ht="21.6" thickBot="1" x14ac:dyDescent="0.3">
      <c r="A236" s="58"/>
      <c r="B236" s="42"/>
      <c r="C236" s="20"/>
      <c r="D236" s="20"/>
      <c r="E236" s="20"/>
      <c r="F236" s="64" t="s">
        <v>113</v>
      </c>
      <c r="G236" s="61">
        <f>SUM(G232:G234)</f>
        <v>0</v>
      </c>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row>
    <row r="237" spans="1:68" customFormat="1" ht="17.399999999999999" customHeight="1" x14ac:dyDescent="0.25">
      <c r="A237" s="127"/>
      <c r="B237" s="127"/>
      <c r="C237" s="127"/>
      <c r="D237" s="127"/>
      <c r="E237" s="127"/>
      <c r="F237" s="127"/>
      <c r="G237" s="139"/>
      <c r="H237" s="32"/>
      <c r="I237" s="32"/>
      <c r="J237" s="32"/>
      <c r="K237" s="32"/>
      <c r="L237" s="32"/>
      <c r="M237" s="32"/>
      <c r="N237" s="32"/>
      <c r="O237" s="32"/>
      <c r="P237" s="32"/>
      <c r="Q237" s="32"/>
      <c r="R237" s="32"/>
      <c r="S237" s="32"/>
      <c r="T237" s="32"/>
      <c r="U237" s="32"/>
      <c r="V237" s="32"/>
      <c r="W237" s="32"/>
      <c r="X237" s="32"/>
      <c r="Y237" s="32"/>
      <c r="Z237" s="32"/>
      <c r="AA237" s="32"/>
      <c r="AB237" s="32"/>
      <c r="AC237" s="32"/>
      <c r="AD237" s="32"/>
      <c r="AE237" s="32"/>
      <c r="AF237" s="32"/>
      <c r="AG237" s="32"/>
      <c r="AH237" s="32"/>
      <c r="AI237" s="32"/>
      <c r="AJ237" s="32"/>
      <c r="AK237" s="32"/>
      <c r="AL237" s="32"/>
      <c r="AM237" s="32"/>
      <c r="AN237" s="32"/>
      <c r="AO237" s="32"/>
      <c r="AP237" s="32"/>
      <c r="AQ237" s="32"/>
      <c r="AR237" s="32"/>
      <c r="AS237" s="32"/>
      <c r="AT237" s="32"/>
      <c r="AU237" s="32"/>
      <c r="AV237" s="32"/>
      <c r="AW237" s="32"/>
      <c r="AX237" s="32"/>
      <c r="AY237" s="32"/>
      <c r="AZ237" s="32"/>
      <c r="BA237" s="32"/>
      <c r="BB237" s="32"/>
      <c r="BC237" s="32"/>
      <c r="BD237" s="32"/>
      <c r="BE237" s="32"/>
      <c r="BF237" s="32"/>
      <c r="BG237" s="32"/>
      <c r="BH237" s="32"/>
      <c r="BI237" s="32"/>
      <c r="BJ237" s="32"/>
      <c r="BK237" s="32"/>
      <c r="BL237" s="32"/>
      <c r="BM237" s="32"/>
      <c r="BN237" s="32"/>
      <c r="BO237" s="32"/>
      <c r="BP237" s="32"/>
    </row>
    <row r="238" spans="1:68" customFormat="1" ht="20.399999999999999" customHeight="1" x14ac:dyDescent="0.25">
      <c r="A238" s="138" t="s">
        <v>112</v>
      </c>
      <c r="B238" s="30" t="s">
        <v>283</v>
      </c>
      <c r="C238" s="38"/>
      <c r="D238" s="38"/>
      <c r="E238" s="38"/>
      <c r="F238" s="30"/>
      <c r="G238" s="38"/>
      <c r="H238" s="32"/>
      <c r="I238" s="32"/>
      <c r="J238" s="32"/>
      <c r="K238" s="32"/>
      <c r="L238" s="32"/>
      <c r="M238" s="32"/>
      <c r="N238" s="32"/>
      <c r="O238" s="32"/>
      <c r="P238" s="32"/>
      <c r="Q238" s="32"/>
      <c r="R238" s="32"/>
      <c r="S238" s="32"/>
      <c r="T238" s="32"/>
      <c r="U238" s="32"/>
      <c r="V238" s="32"/>
      <c r="W238" s="32"/>
      <c r="X238" s="32"/>
      <c r="Y238" s="32"/>
      <c r="Z238" s="32"/>
      <c r="AA238" s="32"/>
      <c r="AB238" s="32"/>
      <c r="AC238" s="32"/>
      <c r="AD238" s="32"/>
      <c r="AE238" s="32"/>
      <c r="AF238" s="32"/>
      <c r="AG238" s="32"/>
      <c r="AH238" s="32"/>
      <c r="AI238" s="32"/>
      <c r="AJ238" s="32"/>
      <c r="AK238" s="32"/>
      <c r="AL238" s="32"/>
      <c r="AM238" s="32"/>
      <c r="AN238" s="32"/>
      <c r="AO238" s="32"/>
      <c r="AP238" s="32"/>
      <c r="AQ238" s="32"/>
      <c r="AR238" s="32"/>
      <c r="AS238" s="32"/>
      <c r="AT238" s="32"/>
      <c r="AU238" s="32"/>
      <c r="AV238" s="32"/>
      <c r="AW238" s="32"/>
      <c r="AX238" s="32"/>
      <c r="AY238" s="32"/>
      <c r="AZ238" s="32"/>
      <c r="BA238" s="32"/>
      <c r="BB238" s="32"/>
      <c r="BC238" s="32"/>
      <c r="BD238" s="32"/>
      <c r="BE238" s="32"/>
      <c r="BF238" s="32"/>
      <c r="BG238" s="32"/>
      <c r="BH238" s="32"/>
      <c r="BI238" s="32"/>
      <c r="BJ238" s="32"/>
      <c r="BK238" s="32"/>
      <c r="BL238" s="32"/>
      <c r="BM238" s="32"/>
      <c r="BN238" s="32"/>
      <c r="BO238" s="32"/>
      <c r="BP238" s="32"/>
    </row>
    <row r="239" spans="1:68" customFormat="1" ht="39" customHeight="1" x14ac:dyDescent="0.25">
      <c r="A239" s="62" t="s">
        <v>120</v>
      </c>
      <c r="B239" s="122" t="s">
        <v>137</v>
      </c>
      <c r="C239" s="123" t="s">
        <v>123</v>
      </c>
      <c r="D239" s="123"/>
      <c r="E239" s="124"/>
      <c r="F239" s="81"/>
      <c r="G239" s="121">
        <f>E239*F239</f>
        <v>0</v>
      </c>
      <c r="H239" s="32"/>
      <c r="I239" s="32"/>
      <c r="J239" s="32"/>
      <c r="K239" s="32"/>
      <c r="L239" s="32"/>
      <c r="M239" s="32"/>
      <c r="N239" s="32"/>
      <c r="O239" s="32"/>
      <c r="P239" s="32"/>
      <c r="Q239" s="32"/>
      <c r="R239" s="32"/>
      <c r="S239" s="32"/>
      <c r="T239" s="32"/>
      <c r="U239" s="32"/>
      <c r="V239" s="32"/>
      <c r="W239" s="32"/>
      <c r="X239" s="32"/>
      <c r="Y239" s="32"/>
      <c r="Z239" s="32"/>
      <c r="AA239" s="32"/>
      <c r="AB239" s="32"/>
      <c r="AC239" s="32"/>
      <c r="AD239" s="32"/>
      <c r="AE239" s="32"/>
      <c r="AF239" s="32"/>
      <c r="AG239" s="32"/>
      <c r="AH239" s="32"/>
      <c r="AI239" s="32"/>
      <c r="AJ239" s="32"/>
      <c r="AK239" s="32"/>
      <c r="AL239" s="32"/>
      <c r="AM239" s="32"/>
      <c r="AN239" s="32"/>
      <c r="AO239" s="32"/>
      <c r="AP239" s="32"/>
      <c r="AQ239" s="32"/>
      <c r="AR239" s="32"/>
      <c r="AS239" s="32"/>
      <c r="AT239" s="32"/>
      <c r="AU239" s="32"/>
      <c r="AV239" s="32"/>
      <c r="AW239" s="32"/>
      <c r="AX239" s="32"/>
      <c r="AY239" s="32"/>
      <c r="AZ239" s="32"/>
      <c r="BA239" s="32"/>
      <c r="BB239" s="32"/>
      <c r="BC239" s="32"/>
      <c r="BD239" s="32"/>
      <c r="BE239" s="32"/>
      <c r="BF239" s="32"/>
      <c r="BG239" s="32"/>
      <c r="BH239" s="32"/>
      <c r="BI239" s="32"/>
      <c r="BJ239" s="32"/>
      <c r="BK239" s="32"/>
      <c r="BL239" s="32"/>
      <c r="BM239" s="32"/>
      <c r="BN239" s="32"/>
      <c r="BO239" s="32"/>
      <c r="BP239" s="32"/>
    </row>
    <row r="240" spans="1:68" ht="23.4" thickBot="1" x14ac:dyDescent="0.3">
      <c r="A240" s="9"/>
      <c r="B240" s="25"/>
      <c r="C240" s="13"/>
      <c r="D240" s="13"/>
      <c r="E240" s="13"/>
      <c r="F240" s="15"/>
      <c r="G240" s="26"/>
    </row>
    <row r="241" spans="1:7" ht="23.4" thickBot="1" x14ac:dyDescent="0.3">
      <c r="A241" s="9"/>
      <c r="B241" s="192" t="s">
        <v>25</v>
      </c>
      <c r="C241" s="193"/>
      <c r="D241" s="193"/>
      <c r="E241" s="193"/>
      <c r="F241" s="193"/>
      <c r="G241" s="24" t="s">
        <v>3</v>
      </c>
    </row>
    <row r="242" spans="1:7" ht="23.4" thickBot="1" x14ac:dyDescent="0.3">
      <c r="A242" s="23">
        <v>1</v>
      </c>
      <c r="B242" s="184" t="str">
        <f>B8</f>
        <v>DISPOSITIONS COMMUNES AUX DIFFERENTES ZONES</v>
      </c>
      <c r="C242" s="185"/>
      <c r="D242" s="185"/>
      <c r="E242" s="185"/>
      <c r="F242" s="185"/>
      <c r="G242" s="130">
        <f>G43</f>
        <v>0</v>
      </c>
    </row>
    <row r="243" spans="1:7" ht="21" customHeight="1" x14ac:dyDescent="0.25">
      <c r="A243" s="156">
        <v>2</v>
      </c>
      <c r="B243" s="186" t="str">
        <f>B47</f>
        <v>Phase 1 - Retrait MCA intérieur du bâtiment - AILE NORD (RDC et R+1) + Curage et Déconstruction</v>
      </c>
      <c r="C243" s="187"/>
      <c r="D243" s="187"/>
      <c r="E243" s="187"/>
      <c r="F243" s="187"/>
      <c r="G243" s="115">
        <f>G103</f>
        <v>0</v>
      </c>
    </row>
    <row r="244" spans="1:7" ht="21" customHeight="1" x14ac:dyDescent="0.25">
      <c r="A244" s="157"/>
      <c r="B244" s="188" t="str">
        <f>B105</f>
        <v>Phase 2 - Retrait MCA intérieur du bâtiment - AILE SUD (RDJ - RDC et R+1) + Curage et Déconstruction</v>
      </c>
      <c r="C244" s="189"/>
      <c r="D244" s="189"/>
      <c r="E244" s="189"/>
      <c r="F244" s="189"/>
      <c r="G244" s="116">
        <f>G164</f>
        <v>0</v>
      </c>
    </row>
    <row r="245" spans="1:7" ht="23.4" customHeight="1" thickBot="1" x14ac:dyDescent="0.3">
      <c r="A245" s="158"/>
      <c r="B245" s="161" t="str">
        <f>B166</f>
        <v>Phase 3 - Retrait MCA - Sanitaires Extérieurs</v>
      </c>
      <c r="C245" s="162"/>
      <c r="D245" s="162"/>
      <c r="E245" s="162"/>
      <c r="F245" s="163"/>
      <c r="G245" s="132">
        <f>G209</f>
        <v>0</v>
      </c>
    </row>
    <row r="246" spans="1:7" ht="23.4" thickBot="1" x14ac:dyDescent="0.3">
      <c r="A246" s="35">
        <v>3</v>
      </c>
      <c r="B246" s="159" t="str">
        <f>B211</f>
        <v>TRAVAUX DE DEPLOMBAGE</v>
      </c>
      <c r="C246" s="160"/>
      <c r="D246" s="160"/>
      <c r="E246" s="160"/>
      <c r="F246" s="160"/>
      <c r="G246" s="131">
        <f>G229</f>
        <v>0</v>
      </c>
    </row>
    <row r="247" spans="1:7" ht="23.4" thickBot="1" x14ac:dyDescent="0.3">
      <c r="A247" s="128">
        <v>4</v>
      </c>
      <c r="B247" s="159" t="str">
        <f>B231</f>
        <v>TRAVAUX DE DECONSTRUCTION DIVERS</v>
      </c>
      <c r="C247" s="160"/>
      <c r="D247" s="160"/>
      <c r="E247" s="160"/>
      <c r="F247" s="160"/>
      <c r="G247" s="131">
        <f>G236</f>
        <v>0</v>
      </c>
    </row>
    <row r="248" spans="1:7" ht="23.4" thickBot="1" x14ac:dyDescent="0.3">
      <c r="A248" s="37"/>
      <c r="B248" s="36"/>
      <c r="C248" s="36"/>
      <c r="D248" s="36"/>
      <c r="E248" s="36"/>
      <c r="F248" s="36"/>
      <c r="G248" s="27"/>
    </row>
    <row r="249" spans="1:7" ht="23.4" thickBot="1" x14ac:dyDescent="0.3">
      <c r="A249" s="9"/>
      <c r="B249" s="7"/>
      <c r="C249" s="196"/>
      <c r="D249" s="153"/>
      <c r="E249" s="197" t="s">
        <v>286</v>
      </c>
      <c r="F249" s="198"/>
      <c r="G249" s="12">
        <f>SUM(G242:G247)</f>
        <v>0</v>
      </c>
    </row>
    <row r="250" spans="1:7" ht="23.4" thickBot="1" x14ac:dyDescent="0.3">
      <c r="A250" s="9"/>
      <c r="B250" s="7"/>
      <c r="C250" s="196"/>
      <c r="D250" s="153"/>
      <c r="E250" s="199" t="s">
        <v>285</v>
      </c>
      <c r="F250" s="200"/>
      <c r="G250" s="21">
        <f>G249*0.1</f>
        <v>0</v>
      </c>
    </row>
    <row r="251" spans="1:7" ht="23.4" thickBot="1" x14ac:dyDescent="0.3">
      <c r="A251" s="9"/>
      <c r="B251" s="7"/>
      <c r="C251" s="196"/>
      <c r="D251" s="153"/>
      <c r="E251" s="201" t="s">
        <v>26</v>
      </c>
      <c r="F251" s="202"/>
      <c r="G251" s="22">
        <f>G249+G250</f>
        <v>0</v>
      </c>
    </row>
    <row r="252" spans="1:7" ht="22.8" x14ac:dyDescent="0.25">
      <c r="A252" s="9"/>
      <c r="B252" s="7"/>
      <c r="C252" s="19"/>
      <c r="D252" s="19"/>
      <c r="E252" s="13"/>
      <c r="F252" s="15"/>
      <c r="G252" s="16"/>
    </row>
    <row r="253" spans="1:7" ht="17.399999999999999" x14ac:dyDescent="0.25">
      <c r="A253" s="14"/>
      <c r="B253" s="7"/>
      <c r="C253" s="8"/>
      <c r="D253" s="8"/>
      <c r="E253" s="8"/>
      <c r="F253" s="18"/>
      <c r="G253" s="17"/>
    </row>
    <row r="254" spans="1:7" x14ac:dyDescent="0.25">
      <c r="A254" s="14"/>
      <c r="B254" s="7"/>
      <c r="C254" s="8"/>
      <c r="D254" s="8"/>
      <c r="E254" s="8"/>
      <c r="F254" s="7"/>
      <c r="G254" s="7"/>
    </row>
    <row r="255" spans="1:7" x14ac:dyDescent="0.25">
      <c r="A255" s="14"/>
      <c r="B255" s="7"/>
      <c r="C255" s="8"/>
      <c r="D255" s="8"/>
    </row>
    <row r="256" spans="1:7" x14ac:dyDescent="0.25">
      <c r="A256" s="14"/>
      <c r="B256" s="7"/>
      <c r="C256" s="8"/>
      <c r="D256" s="8"/>
    </row>
    <row r="257" spans="1:68" x14ac:dyDescent="0.25">
      <c r="A257" s="14"/>
      <c r="B257" s="7"/>
      <c r="C257" s="8"/>
      <c r="D257" s="8"/>
    </row>
    <row r="258" spans="1:68" x14ac:dyDescent="0.25">
      <c r="A258" s="14"/>
      <c r="B258" s="7"/>
      <c r="C258" s="8"/>
      <c r="D258" s="8"/>
    </row>
    <row r="259" spans="1:68" x14ac:dyDescent="0.25">
      <c r="A259" s="14"/>
      <c r="B259" s="7"/>
      <c r="C259" s="8"/>
      <c r="D259" s="8"/>
    </row>
    <row r="260" spans="1:68" x14ac:dyDescent="0.25">
      <c r="A260" s="14"/>
      <c r="B260" s="7"/>
      <c r="C260" s="8"/>
      <c r="D260" s="8"/>
    </row>
    <row r="261" spans="1:68" x14ac:dyDescent="0.25">
      <c r="A261" s="14"/>
      <c r="B261" s="7"/>
      <c r="C261" s="8"/>
      <c r="D261" s="8"/>
    </row>
    <row r="262" spans="1:68" x14ac:dyDescent="0.25">
      <c r="A262" s="14"/>
      <c r="B262" s="7"/>
      <c r="C262" s="8"/>
      <c r="D262" s="8"/>
    </row>
    <row r="263" spans="1:68" x14ac:dyDescent="0.25">
      <c r="A263" s="14"/>
      <c r="B263" s="7"/>
      <c r="C263" s="8"/>
      <c r="D263" s="8"/>
    </row>
    <row r="264" spans="1:68" x14ac:dyDescent="0.25">
      <c r="A264" s="14"/>
      <c r="B264" s="7"/>
      <c r="C264" s="8"/>
      <c r="D264" s="8"/>
    </row>
    <row r="265" spans="1:68" x14ac:dyDescent="0.25">
      <c r="A265" s="14"/>
      <c r="B265" s="7"/>
      <c r="C265" s="8"/>
      <c r="D265" s="8"/>
    </row>
    <row r="266" spans="1:68" x14ac:dyDescent="0.25">
      <c r="A266" s="14"/>
      <c r="B266" s="7"/>
      <c r="C266" s="8"/>
      <c r="D266" s="8"/>
    </row>
    <row r="267" spans="1:68" x14ac:dyDescent="0.25">
      <c r="A267" s="14"/>
      <c r="B267" s="7"/>
      <c r="C267" s="8"/>
      <c r="D267" s="8"/>
    </row>
    <row r="268" spans="1:68" s="6" customFormat="1" x14ac:dyDescent="0.25">
      <c r="A268" s="14"/>
      <c r="B268" s="7"/>
      <c r="C268" s="8"/>
      <c r="D268" s="8"/>
      <c r="F268" s="4"/>
      <c r="G268" s="4"/>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row>
    <row r="269" spans="1:68" s="6" customFormat="1" x14ac:dyDescent="0.25">
      <c r="A269" s="14"/>
      <c r="B269" s="7"/>
      <c r="C269" s="8"/>
      <c r="D269" s="8"/>
      <c r="F269" s="4"/>
      <c r="G269" s="4"/>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row>
    <row r="270" spans="1:68" s="6" customFormat="1" x14ac:dyDescent="0.25">
      <c r="A270" s="14"/>
      <c r="B270" s="7"/>
      <c r="C270" s="8"/>
      <c r="D270" s="8"/>
      <c r="F270" s="4"/>
      <c r="G270" s="4"/>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row>
    <row r="271" spans="1:68" s="6" customFormat="1" x14ac:dyDescent="0.25">
      <c r="A271" s="14"/>
      <c r="B271" s="7"/>
      <c r="C271" s="8"/>
      <c r="D271" s="8"/>
      <c r="F271" s="4"/>
      <c r="G271" s="4"/>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row>
    <row r="272" spans="1:68" s="6" customFormat="1" x14ac:dyDescent="0.25">
      <c r="A272" s="14"/>
      <c r="B272" s="7"/>
      <c r="C272" s="8"/>
      <c r="D272" s="8"/>
      <c r="F272" s="4"/>
      <c r="G272" s="4"/>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row>
    <row r="273" spans="1:68" s="6" customFormat="1" x14ac:dyDescent="0.25">
      <c r="A273" s="14"/>
      <c r="B273" s="7"/>
      <c r="C273" s="8"/>
      <c r="D273" s="8"/>
      <c r="F273" s="4"/>
      <c r="G273" s="4"/>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row>
    <row r="274" spans="1:68" s="6" customFormat="1" x14ac:dyDescent="0.25">
      <c r="A274" s="14"/>
      <c r="B274" s="7"/>
      <c r="C274" s="8"/>
      <c r="D274" s="8"/>
      <c r="F274" s="4"/>
      <c r="G274" s="4"/>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row>
    <row r="275" spans="1:68" s="6" customFormat="1" x14ac:dyDescent="0.25">
      <c r="A275" s="14"/>
      <c r="B275" s="7"/>
      <c r="C275" s="8"/>
      <c r="D275" s="8"/>
      <c r="F275" s="4"/>
      <c r="G275" s="4"/>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row>
    <row r="276" spans="1:68" s="6" customFormat="1" x14ac:dyDescent="0.25">
      <c r="A276" s="14"/>
      <c r="B276" s="7"/>
      <c r="C276" s="8"/>
      <c r="D276" s="8"/>
      <c r="F276" s="4"/>
      <c r="G276" s="4"/>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row>
    <row r="277" spans="1:68" s="6" customFormat="1" x14ac:dyDescent="0.25">
      <c r="A277" s="14"/>
      <c r="B277" s="7"/>
      <c r="C277" s="8"/>
      <c r="D277" s="8"/>
      <c r="F277" s="4"/>
      <c r="G277" s="4"/>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row>
    <row r="278" spans="1:68" s="6" customFormat="1" x14ac:dyDescent="0.25">
      <c r="A278" s="14"/>
      <c r="B278" s="7"/>
      <c r="C278" s="8"/>
      <c r="D278" s="8"/>
      <c r="F278" s="4"/>
      <c r="G278" s="4"/>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row>
    <row r="279" spans="1:68" s="6" customFormat="1" x14ac:dyDescent="0.25">
      <c r="A279" s="14"/>
      <c r="B279" s="7"/>
      <c r="C279" s="8"/>
      <c r="D279" s="8"/>
      <c r="F279" s="4"/>
      <c r="G279" s="4"/>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row>
    <row r="280" spans="1:68" s="6" customFormat="1" x14ac:dyDescent="0.25">
      <c r="A280" s="14"/>
      <c r="B280" s="7"/>
      <c r="C280" s="8"/>
      <c r="D280" s="8"/>
      <c r="F280" s="4"/>
      <c r="G280" s="4"/>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row>
    <row r="281" spans="1:68" s="6" customFormat="1" x14ac:dyDescent="0.25">
      <c r="A281" s="14"/>
      <c r="B281" s="7"/>
      <c r="C281" s="8"/>
      <c r="D281" s="8"/>
      <c r="F281" s="4"/>
      <c r="G281" s="4"/>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row>
    <row r="282" spans="1:68" s="6" customFormat="1" x14ac:dyDescent="0.25">
      <c r="A282" s="14"/>
      <c r="B282" s="7"/>
      <c r="C282" s="8"/>
      <c r="D282" s="8"/>
      <c r="F282" s="4"/>
      <c r="G282" s="4"/>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row>
  </sheetData>
  <sheetProtection algorithmName="SHA-512" hashValue="40eclyJYY/zW7pc3M5Jo7o3d0FngRcVvFhbFWh28/xCK8m8eSGVvKWc2z5bWBurLi3lQIIKcztTP+ojadTr3uw==" saltValue="qWQifqwhO0Kc9uIjvHK1xQ==" spinCount="100000" sheet="1" objects="1" scenarios="1"/>
  <mergeCells count="47">
    <mergeCell ref="F1:G2"/>
    <mergeCell ref="B246:F246"/>
    <mergeCell ref="C249:C251"/>
    <mergeCell ref="E249:F249"/>
    <mergeCell ref="E250:F250"/>
    <mergeCell ref="E251:F251"/>
    <mergeCell ref="B31:C31"/>
    <mergeCell ref="B147:C147"/>
    <mergeCell ref="B152:C152"/>
    <mergeCell ref="B241:F241"/>
    <mergeCell ref="B38:C38"/>
    <mergeCell ref="B45:G45"/>
    <mergeCell ref="B49:C49"/>
    <mergeCell ref="B54:C54"/>
    <mergeCell ref="B61:C61"/>
    <mergeCell ref="B73:C73"/>
    <mergeCell ref="A212:G212"/>
    <mergeCell ref="B243:F243"/>
    <mergeCell ref="B244:F244"/>
    <mergeCell ref="B86:C86"/>
    <mergeCell ref="B91:C91"/>
    <mergeCell ref="B107:C107"/>
    <mergeCell ref="B112:C112"/>
    <mergeCell ref="B119:C119"/>
    <mergeCell ref="B134:C134"/>
    <mergeCell ref="B168:C168"/>
    <mergeCell ref="B173:C173"/>
    <mergeCell ref="B178:C178"/>
    <mergeCell ref="B185:C185"/>
    <mergeCell ref="B199:C199"/>
    <mergeCell ref="B204:C204"/>
    <mergeCell ref="B213:C213"/>
    <mergeCell ref="B218:C218"/>
    <mergeCell ref="A243:A245"/>
    <mergeCell ref="B247:F247"/>
    <mergeCell ref="B245:F245"/>
    <mergeCell ref="B26:C26"/>
    <mergeCell ref="B1:E2"/>
    <mergeCell ref="A3:B3"/>
    <mergeCell ref="C3:G3"/>
    <mergeCell ref="A4:G4"/>
    <mergeCell ref="A6:B6"/>
    <mergeCell ref="B8:G8"/>
    <mergeCell ref="B10:C10"/>
    <mergeCell ref="B15:C15"/>
    <mergeCell ref="B20:C20"/>
    <mergeCell ref="B242:F242"/>
  </mergeCells>
  <phoneticPr fontId="24" type="noConversion"/>
  <printOptions horizontalCentered="1"/>
  <pageMargins left="0.27559055118110237" right="0.27559055118110237" top="0.23622047244094491" bottom="0.55118110236220474" header="0.15748031496062992" footer="0.23622047244094491"/>
  <pageSetup paperSize="9" scale="38" fitToHeight="0" orientation="portrait" r:id="rId1"/>
  <headerFooter alignWithMargins="0">
    <oddFooter>&amp;L
&amp;R&amp;"Arial,Gras"&amp;14&amp;P/&amp;N</oddFooter>
  </headerFooter>
  <rowBreaks count="4" manualBreakCount="4">
    <brk id="85" max="5" man="1"/>
    <brk id="164" max="6" man="1"/>
    <brk id="251" max="6" man="1"/>
    <brk id="25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F3EFE3566F554E91BEFE01F993430E" ma:contentTypeVersion="20" ma:contentTypeDescription="Crée un document." ma:contentTypeScope="" ma:versionID="2ee28b139c5c25ef9d82364111f1b8d2">
  <xsd:schema xmlns:xsd="http://www.w3.org/2001/XMLSchema" xmlns:xs="http://www.w3.org/2001/XMLSchema" xmlns:p="http://schemas.microsoft.com/office/2006/metadata/properties" xmlns:ns2="bc59e50c-1c07-41fa-88bd-ed13ec0b128f" xmlns:ns3="d4cc1cd7-724a-4a6f-af1d-7278c1fa25f9" xmlns:ns4="b04edff7-1948-4699-80af-b07ebc22511e" targetNamespace="http://schemas.microsoft.com/office/2006/metadata/properties" ma:root="true" ma:fieldsID="479ca70f001948abfdefb5234e15815e" ns2:_="" ns3:_="" ns4:_="">
    <xsd:import namespace="bc59e50c-1c07-41fa-88bd-ed13ec0b128f"/>
    <xsd:import namespace="d4cc1cd7-724a-4a6f-af1d-7278c1fa25f9"/>
    <xsd:import namespace="b04edff7-1948-4699-80af-b07ebc22511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_Flow_SignoffStatus" minOccurs="0"/>
                <xsd:element ref="ns2:lcf76f155ced4ddcb4097134ff3c332f" minOccurs="0"/>
                <xsd:element ref="ns4:TaxCatchAll" minOccurs="0"/>
                <xsd:element ref="ns4:_dlc_DocId" minOccurs="0"/>
                <xsd:element ref="ns4:_dlc_DocIdUrl" minOccurs="0"/>
                <xsd:element ref="ns4:_dlc_DocIdPersistId"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59e50c-1c07-41fa-88bd-ed13ec0b12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Flow_SignoffStatus" ma:index="21" nillable="true" ma:displayName="État de validation" ma:internalName="_x00c9_tat_x0020_de_x0020_validation">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1a0bf8d5-90b5-4cf1-9e52-630f5d643b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cc1cd7-724a-4a6f-af1d-7278c1fa25f9"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04edff7-1948-4699-80af-b07ebc22511e"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9be600fb-d2ba-4a42-ab1a-515eef65420b}" ma:internalName="TaxCatchAll" ma:showField="CatchAllData" ma:web="b04edff7-1948-4699-80af-b07ebc22511e">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Valeur d’ID de document" ma:description="Valeur de l’ID de document affecté à cet élément." ma:indexed="true" ma:internalName="_dlc_DocId" ma:readOnly="true">
      <xsd:simpleType>
        <xsd:restriction base="dms:Text"/>
      </xsd:simpleType>
    </xsd:element>
    <xsd:element name="_dlc_DocIdUrl" ma:index="26"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Flow_SignoffStatus xmlns="bc59e50c-1c07-41fa-88bd-ed13ec0b128f" xsi:nil="true"/>
    <TaxCatchAll xmlns="b04edff7-1948-4699-80af-b07ebc22511e" xsi:nil="true"/>
    <lcf76f155ced4ddcb4097134ff3c332f xmlns="bc59e50c-1c07-41fa-88bd-ed13ec0b128f">
      <Terms xmlns="http://schemas.microsoft.com/office/infopath/2007/PartnerControls"/>
    </lcf76f155ced4ddcb4097134ff3c332f>
    <_dlc_DocId xmlns="b04edff7-1948-4699-80af-b07ebc22511e">SEMID-1961440174-5711979</_dlc_DocId>
    <_dlc_DocIdUrl xmlns="b04edff7-1948-4699-80af-b07ebc22511e">
      <Url>https://sembreizh35.sharepoint.com/sites/ged-sembreizh/sembreizh/_layouts/15/DocIdRedir.aspx?ID=SEMID-1961440174-5711979</Url>
      <Description>SEMID-1961440174-5711979</Description>
    </_dlc_DocIdUrl>
  </documentManagement>
</p:properties>
</file>

<file path=customXml/itemProps1.xml><?xml version="1.0" encoding="utf-8"?>
<ds:datastoreItem xmlns:ds="http://schemas.openxmlformats.org/officeDocument/2006/customXml" ds:itemID="{32EC6507-38D7-4E16-9F8E-E4F6E9A6B7A8}"/>
</file>

<file path=customXml/itemProps2.xml><?xml version="1.0" encoding="utf-8"?>
<ds:datastoreItem xmlns:ds="http://schemas.openxmlformats.org/officeDocument/2006/customXml" ds:itemID="{824E0F7C-D48E-4217-AE76-B876CA6CD324}"/>
</file>

<file path=customXml/itemProps3.xml><?xml version="1.0" encoding="utf-8"?>
<ds:datastoreItem xmlns:ds="http://schemas.openxmlformats.org/officeDocument/2006/customXml" ds:itemID="{FE2B8CD1-DE54-4E75-B52C-9CEA43286D4D}"/>
</file>

<file path=customXml/itemProps4.xml><?xml version="1.0" encoding="utf-8"?>
<ds:datastoreItem xmlns:ds="http://schemas.openxmlformats.org/officeDocument/2006/customXml" ds:itemID="{29EB3D8F-158D-43A4-8360-A16C7AC624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A3875 - CLINIQUE 9 - Désamiant</vt:lpstr>
      <vt:lpstr>'A3875 - CLINIQUE 9 - Désamiant'!Impression_des_titres</vt:lpstr>
      <vt:lpstr>'A3875 - CLINIQUE 9 - Désamiant'!Zone_d_impression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jeremie quillevere</dc:creator>
  <cp:lastModifiedBy>Hubert BROUSTAL</cp:lastModifiedBy>
  <cp:lastPrinted>2025-11-05T09:39:29Z</cp:lastPrinted>
  <dcterms:created xsi:type="dcterms:W3CDTF">2008-02-04T15:03:21Z</dcterms:created>
  <dcterms:modified xsi:type="dcterms:W3CDTF">2025-11-05T09:39:42Z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0x010100ECF3EFE3566F554E91BEFE01F993430E</vt:lpwstr>
  </property>
  <property fmtid="{D5CDD505-2E9C-101B-9397-08002B2CF9AE}" pid="3" name="_dlc_DocIdItemGuid">
    <vt:lpwstr>c023c9f8-59c4-4c18-9e29-569f5462240c</vt:lpwstr>
  </property>
</Properties>
</file>